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0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_FilterDatabase" localSheetId="10" hidden="1">'7、基本支出预算明细表—工资福利支出（部门预算）'!$A$8:$AD$11</definedName>
    <definedName name="_xlnm._FilterDatabase" localSheetId="14" hidden="1">'11、基本支出预算明细表—对个人和家庭的补助（部门预算）'!$A$7:$S$10</definedName>
    <definedName name="_xlnm._FilterDatabase" localSheetId="15" hidden="1">'12、基本支出预算明细表—对个人和家庭的补助(政府预算)'!$A$5:$L$8</definedName>
    <definedName name="_xlnm._FilterDatabase" localSheetId="23" hidden="1">'20、公共财政拨款(经费拨款支出预算表)'!$A$6:$X$9</definedName>
    <definedName name="_xlnm._FilterDatabase" localSheetId="24" hidden="1">'21、公共财政拨款(经费拨款支出预算表)(政府预算)'!$A$7:$T$9</definedName>
    <definedName name="_xlnm._FilterDatabase" localSheetId="37" hidden="1">'34、单位人员情况表'!$A$8:$U$10</definedName>
    <definedName name="_xlnm._FilterDatabase" localSheetId="4" hidden="1">'2、收入预算总表'!$A$6:$M$9</definedName>
    <definedName name="_xlnm._FilterDatabase" localSheetId="6" hidden="1">'4、支出预算汇总表（部门预算）'!$A$6:$R$9</definedName>
    <definedName name="_xlnm._FilterDatabase" localSheetId="8" hidden="1">'5.1一般公共预算基本支出情况表'!$A$6:$X$11</definedName>
    <definedName name="_xlnm._FilterDatabase" localSheetId="7" hidden="1">'5.一般公共预算支出情况表'!$A$6:$X$11</definedName>
    <definedName name="_xlnm._FilterDatabase" localSheetId="9" hidden="1">'6、支出预算分类总表(政府预算)'!$A$6:$T$9</definedName>
    <definedName name="_xlnm._FilterDatabase" localSheetId="11" hidden="1">'8、基本支出预算明细表—工资福利支出(政府预算)'!$A$5:$M$8</definedName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'11、基本支出预算明细表—对个人和家庭的补助（部门预算）'!$A$1:$R$10</definedName>
    <definedName name="_xlnm.Print_Area" localSheetId="15">'12、基本支出预算明细表—对个人和家庭的补助(政府预算)'!$A$1:$I$8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'4、支出预算汇总表（部门预算）'!$A$1:$N$9</definedName>
    <definedName name="_xlnm.Print_Area" localSheetId="8">'5.1一般公共预算基本支出情况表'!$A$1:$V$11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/>
</workbook>
</file>

<file path=xl/sharedStrings.xml><?xml version="1.0" encoding="utf-8"?>
<sst xmlns="http://schemas.openxmlformats.org/spreadsheetml/2006/main" count="1404" uniqueCount="464">
  <si>
    <t>附件1</t>
  </si>
  <si>
    <t>内部资料
注意保存</t>
  </si>
  <si>
    <t>华容县2022年部门预算报表</t>
  </si>
  <si>
    <t>部门编码：</t>
  </si>
  <si>
    <t>203038</t>
  </si>
  <si>
    <t>部门名称：</t>
  </si>
  <si>
    <t>华容县万庾镇万庾中学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</si>
  <si>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</si>
  <si>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</si>
  <si>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</si>
  <si>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</si>
  <si>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</si>
  <si>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</si>
  <si>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</si>
  <si>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</si>
  <si>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</si>
  <si>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</si>
  <si>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</si>
  <si>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</si>
  <si>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</si>
  <si>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</si>
  <si>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</si>
  <si>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</si>
  <si>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</si>
  <si>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</si>
  <si>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</si>
  <si>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</si>
  <si>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</si>
  <si>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</si>
  <si>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</si>
  <si>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</si>
  <si>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</si>
  <si>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</si>
  <si>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</si>
  <si>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</si>
  <si>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</si>
  <si>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</si>
  <si>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</si>
  <si>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</si>
  <si>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</si>
  <si>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</si>
  <si>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</si>
  <si>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</si>
  <si>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</si>
  <si>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</si>
  <si>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</si>
  <si>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</si>
  <si>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</si>
  <si>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</si>
  <si>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</si>
  <si>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</si>
  <si>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</si>
  <si>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</si>
  <si>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</si>
  <si>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</si>
  <si>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</si>
  <si>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</si>
  <si>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</si>
  <si>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</si>
  <si>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</si>
  <si>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</si>
  <si>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</si>
  <si>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</si>
  <si>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</si>
  <si>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</si>
  <si>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</si>
  <si>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</si>
  <si>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</si>
  <si>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</si>
  <si>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</si>
  <si>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</si>
  <si>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</si>
  <si>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</si>
  <si>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</si>
  <si>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</si>
  <si>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</si>
  <si>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</si>
  <si>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</si>
  <si>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</si>
  <si>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</si>
  <si>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</si>
  <si>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</si>
  <si>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</si>
  <si>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</si>
  <si>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</si>
  <si>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</si>
  <si>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</si>
  <si>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</si>
  <si>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</si>
  <si>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</si>
  <si>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</si>
  <si>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</si>
  <si>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</si>
  <si>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</si>
  <si>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</si>
  <si>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</si>
  <si>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</si>
  <si>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</si>
  <si>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</si>
  <si>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</si>
  <si>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</si>
  <si>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</si>
  <si>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</si>
  <si>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</si>
  <si>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</si>
  <si>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</si>
  <si>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</si>
  <si>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</si>
  <si>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</si>
  <si>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</si>
  <si>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</si>
  <si>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</si>
  <si>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部门单位：华容县万庾镇万庾中学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</si>
  <si>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</si>
  <si>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</si>
  <si>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</si>
  <si>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</si>
  <si>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</si>
  <si>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</si>
  <si>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</si>
  <si>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</si>
  <si>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</si>
  <si>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</si>
  <si>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</si>
  <si>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</si>
  <si>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</si>
  <si>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</si>
  <si>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</si>
  <si>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</si>
  <si>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</si>
  <si>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</si>
  <si>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</si>
  <si>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</si>
  <si>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</si>
  <si>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</si>
  <si>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</si>
  <si>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</si>
  <si>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</si>
  <si>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</si>
  <si>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</si>
  <si>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</si>
  <si>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</si>
  <si>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</si>
  <si>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</si>
  <si>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</si>
  <si>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</si>
  <si>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</si>
  <si>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</si>
  <si>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</si>
  <si>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</si>
  <si>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</si>
  <si>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</si>
  <si>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</si>
  <si>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</si>
  <si>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</si>
  <si>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</si>
  <si>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</si>
  <si>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</si>
  <si>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</si>
  <si>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</si>
  <si>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</si>
  <si>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</si>
  <si>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</si>
  <si>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</si>
  <si>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</si>
  <si>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</si>
  <si>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</si>
  <si>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</si>
  <si>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</si>
  <si>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</si>
  <si>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</si>
  <si>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</si>
  <si>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</si>
  <si>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</si>
  <si>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</si>
  <si>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</si>
  <si>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</si>
  <si>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</si>
  <si>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</si>
  <si>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</si>
  <si>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</si>
  <si>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</si>
  <si>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</si>
  <si>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</si>
  <si>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</si>
  <si>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</si>
  <si>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</si>
  <si>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</si>
  <si>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</si>
  <si>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</si>
  <si>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</si>
  <si>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</si>
  <si>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</si>
  <si>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</si>
  <si>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</si>
  <si>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</si>
  <si>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</si>
  <si>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</si>
  <si>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</si>
  <si>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</si>
  <si>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</si>
  <si>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</si>
  <si>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</si>
  <si>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</si>
  <si>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</si>
  <si>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</si>
  <si>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</si>
  <si>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</si>
  <si>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</si>
  <si>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</si>
  <si>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</si>
  <si>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</si>
  <si>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</si>
  <si>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</si>
  <si>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</si>
  <si>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203038</t>
  </si>
  <si>
    <t xml:space="preserve">  万庾中学</t>
  </si>
  <si>
    <t>非税收入征收计划表</t>
  </si>
  <si>
    <t>部门单位:华容县万庾镇万庾中学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</si>
  <si>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</si>
  <si>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</si>
  <si>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</si>
  <si>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</si>
  <si>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</si>
  <si>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</si>
  <si>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</si>
  <si>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</si>
  <si>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</si>
  <si>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</si>
  <si>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</si>
  <si>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</si>
  <si>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</si>
  <si>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</si>
  <si>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</si>
  <si>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</si>
  <si>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</si>
  <si>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</si>
  <si>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</si>
  <si>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[2050203]初中教育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</si>
  <si>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</si>
  <si>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</si>
  <si>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</si>
  <si>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</si>
  <si>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</si>
  <si>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</si>
  <si>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</si>
  <si>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</si>
  <si>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</si>
  <si>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</si>
  <si>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</si>
  <si>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</si>
  <si>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</si>
  <si>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</si>
  <si>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</si>
  <si>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</si>
  <si>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</si>
  <si>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</si>
  <si>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</si>
  <si>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rPr>
        <sz val="10"/>
        <rFont val="宋体"/>
        <charset val="134"/>
      </rPr>
      <t>205</t>
    </r>
    <r>
      <rPr>
        <sz val="10"/>
        <rFont val="宋体"/>
        <charset val="134"/>
      </rPr>
      <t>教育支出</t>
    </r>
  </si>
  <si>
    <r>
      <rPr>
        <sz val="10"/>
        <rFont val="宋体"/>
        <charset val="134"/>
      </rPr>
      <t>20502普通</t>
    </r>
    <r>
      <rPr>
        <sz val="10"/>
        <rFont val="宋体"/>
        <charset val="134"/>
      </rPr>
      <t>教育</t>
    </r>
  </si>
  <si>
    <t>注：2022年度无项目支出预算，故项目支出部分为空。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</si>
  <si>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</si>
  <si>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</si>
  <si>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</si>
  <si>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</si>
  <si>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</si>
  <si>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</si>
  <si>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</si>
  <si>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</si>
  <si>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</si>
  <si>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</si>
  <si>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</si>
  <si>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</si>
  <si>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</si>
  <si>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</si>
  <si>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</si>
  <si>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</si>
  <si>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</si>
  <si>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</si>
  <si>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</si>
  <si>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</si>
  <si>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</si>
  <si>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</si>
  <si>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</si>
  <si>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</si>
  <si>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</si>
  <si>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</si>
  <si>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</si>
  <si>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</si>
  <si>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</si>
  <si>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</si>
  <si>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</si>
  <si>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</si>
  <si>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</si>
  <si>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</si>
  <si>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</si>
  <si>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</si>
  <si>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</si>
  <si>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</si>
  <si>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</si>
  <si>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</si>
  <si>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</si>
  <si>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</si>
  <si>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</si>
  <si>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</si>
  <si>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</si>
  <si>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</si>
  <si>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</si>
  <si>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</si>
  <si>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</si>
  <si>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</si>
  <si>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</si>
  <si>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</si>
  <si>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</si>
  <si>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</si>
  <si>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</si>
  <si>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</si>
  <si>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</si>
  <si>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</si>
  <si>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</si>
  <si>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</si>
  <si>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</si>
  <si>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</si>
  <si>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</si>
  <si>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</si>
  <si>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</si>
  <si>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</si>
  <si>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</si>
  <si>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</si>
  <si>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</si>
  <si>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</si>
  <si>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</si>
  <si>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</si>
  <si>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注：2022年度无基本支出明细表--商品和服务支出预算，故此表为空。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</si>
  <si>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</si>
  <si>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</si>
  <si>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</si>
  <si>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</si>
  <si>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</si>
  <si>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</si>
  <si>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</si>
  <si>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</si>
  <si>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</si>
  <si>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</si>
  <si>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</si>
  <si>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</si>
  <si>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</si>
  <si>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</si>
  <si>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</si>
  <si>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</si>
  <si>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</si>
  <si>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</si>
  <si>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</si>
  <si>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</si>
  <si>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</si>
  <si>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</si>
  <si>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</si>
  <si>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</si>
  <si>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</si>
  <si>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</si>
  <si>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</si>
  <si>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</si>
  <si>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</si>
  <si>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</si>
  <si>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</si>
  <si>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</si>
  <si>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</si>
  <si>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</si>
  <si>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</si>
  <si>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</si>
  <si>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</si>
  <si>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</si>
  <si>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</si>
  <si>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</si>
  <si>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</si>
  <si>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</si>
  <si>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</si>
  <si>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</si>
  <si>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</si>
  <si>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</si>
  <si>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</si>
  <si>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</si>
  <si>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</si>
  <si>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</si>
  <si>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</si>
  <si>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</si>
  <si>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</si>
  <si>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</si>
  <si>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</si>
  <si>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</si>
  <si>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</si>
  <si>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</si>
  <si>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</si>
  <si>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</si>
  <si>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</si>
  <si>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</si>
  <si>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</si>
  <si>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</si>
  <si>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</si>
  <si>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</si>
  <si>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</si>
  <si>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</si>
  <si>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</si>
  <si>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</si>
  <si>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</si>
  <si>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</si>
  <si>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</si>
  <si>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</si>
  <si>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</si>
  <si>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</si>
  <si>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</si>
  <si>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</si>
  <si>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</si>
  <si>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</si>
  <si>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</si>
  <si>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</si>
  <si>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</si>
  <si>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</si>
  <si>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</si>
  <si>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</si>
  <si>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</si>
  <si>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</si>
  <si>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</si>
  <si>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</si>
  <si>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</si>
  <si>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</si>
  <si>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</si>
  <si>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</si>
  <si>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</si>
  <si>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</si>
  <si>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</si>
  <si>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</si>
  <si>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</si>
  <si>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</si>
  <si>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</si>
  <si>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</si>
  <si>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</si>
  <si>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</si>
  <si>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</si>
  <si>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</si>
  <si>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</si>
  <si>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</si>
  <si>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</si>
  <si>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</si>
  <si>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</si>
  <si>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</si>
  <si>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</si>
  <si>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</si>
  <si>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</si>
  <si>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</si>
  <si>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</si>
  <si>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</si>
  <si>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</si>
  <si>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</si>
  <si>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</si>
  <si>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</si>
  <si>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</si>
  <si>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</si>
  <si>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</si>
  <si>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</si>
  <si>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</si>
  <si>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</si>
  <si>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华容县教育体育局</t>
  </si>
  <si>
    <t xml:space="preserve">  教科文股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</si>
</sst>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;* \-#,##0;* &quot;-&quot;;@"/>
    <numFmt numFmtId="178" formatCode="* #,##0;* \-#,##0;* &quot;&quot;??;@"/>
    <numFmt numFmtId="179" formatCode="0_);[Red]\(0\)"/>
    <numFmt numFmtId="180" formatCode="* #,##0.00;* \-#,##0.00;* &quot;&quot;??;@"/>
    <numFmt numFmtId="181" formatCode="#,##0.0000"/>
    <numFmt numFmtId="182" formatCode="0.00_);[Red]\(0.00\)"/>
    <numFmt numFmtId="183" formatCode="00"/>
    <numFmt numFmtId="184" formatCode="#,##0.00_ "/>
    <numFmt numFmtId="185" formatCode="0000"/>
  </numFmts>
  <fonts count="39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17" fillId="9" borderId="14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9" fillId="0" borderId="15" applyNumberFormat="0" applyFill="0" applyAlignment="0" applyProtection="0">
      <alignment vertical="center"/>
    </xf>
    <xf numFmtId="0" fontId="0" fillId="0" borderId="0"/>
    <xf numFmtId="0" fontId="30" fillId="0" borderId="1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7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33" fillId="14" borderId="1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26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19" applyNumberFormat="1" applyFont="1" applyFill="1" applyBorder="1" applyAlignment="1" applyProtection="1">
      <alignment vertical="center" wrapText="1"/>
    </xf>
    <xf numFmtId="179" fontId="0" fillId="0" borderId="2" xfId="19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54" applyNumberFormat="1" applyFont="1" applyFill="1" applyBorder="1" applyAlignment="1" applyProtection="1">
      <alignment horizontal="left" vertical="center" wrapText="1"/>
    </xf>
    <xf numFmtId="182" fontId="2" fillId="0" borderId="2" xfId="54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6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2" fillId="0" borderId="2" xfId="51" applyNumberFormat="1" applyFont="1" applyFill="1" applyBorder="1" applyAlignment="1" applyProtection="1">
      <alignment horizontal="left" vertical="center" wrapText="1"/>
    </xf>
    <xf numFmtId="182" fontId="2" fillId="0" borderId="2" xfId="51" applyNumberFormat="1" applyFont="1" applyFill="1" applyBorder="1" applyAlignment="1" applyProtection="1">
      <alignment horizontal="right" vertical="center" wrapText="1"/>
    </xf>
    <xf numFmtId="182" fontId="2" fillId="0" borderId="4" xfId="51" applyNumberFormat="1" applyFont="1" applyFill="1" applyBorder="1" applyAlignment="1" applyProtection="1">
      <alignment horizontal="right" vertical="center" wrapText="1"/>
    </xf>
    <xf numFmtId="182" fontId="2" fillId="0" borderId="6" xfId="0" applyNumberFormat="1" applyFont="1" applyFill="1" applyBorder="1" applyAlignment="1" applyProtection="1">
      <alignment horizontal="right" vertical="center" wrapText="1"/>
    </xf>
    <xf numFmtId="182" fontId="2" fillId="0" borderId="4" xfId="0" applyNumberFormat="1" applyFont="1" applyFill="1" applyBorder="1" applyAlignment="1" applyProtection="1">
      <alignment horizontal="right" vertical="center" wrapText="1"/>
    </xf>
    <xf numFmtId="182" fontId="0" fillId="0" borderId="2" xfId="51" applyNumberFormat="1" applyFont="1" applyFill="1" applyBorder="1" applyAlignment="1" applyProtection="1">
      <alignment horizontal="right" vertical="center" wrapText="1"/>
    </xf>
    <xf numFmtId="182" fontId="0" fillId="0" borderId="6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183" fontId="4" fillId="0" borderId="0" xfId="0" applyNumberFormat="1" applyFont="1" applyFill="1" applyAlignment="1" applyProtection="1">
      <alignment horizontal="center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Continuous" vertical="center"/>
    </xf>
    <xf numFmtId="180" fontId="4" fillId="0" borderId="0" xfId="0" applyNumberFormat="1" applyFont="1" applyFill="1" applyAlignment="1" applyProtection="1">
      <alignment horizontal="centerContinuous" vertical="center"/>
    </xf>
    <xf numFmtId="185" fontId="2" fillId="0" borderId="1" xfId="0" applyNumberFormat="1" applyFont="1" applyFill="1" applyBorder="1" applyAlignment="1" applyProtection="1">
      <alignment horizontal="left" vertical="center"/>
    </xf>
    <xf numFmtId="185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0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" vertical="center"/>
    </xf>
    <xf numFmtId="185" fontId="2" fillId="2" borderId="1" xfId="0" applyNumberFormat="1" applyFont="1" applyFill="1" applyBorder="1" applyAlignment="1" applyProtection="1">
      <alignment horizontal="left" vertical="center"/>
    </xf>
    <xf numFmtId="185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0" fontId="2" fillId="0" borderId="0" xfId="0" applyNumberFormat="1" applyFont="1" applyFill="1" applyAlignment="1" applyProtection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right" vertical="center" wrapText="1"/>
    </xf>
    <xf numFmtId="180" fontId="2" fillId="0" borderId="0" xfId="0" applyNumberFormat="1" applyFont="1" applyFill="1" applyAlignment="1" applyProtection="1">
      <alignment horizontal="right" vertical="center"/>
    </xf>
    <xf numFmtId="180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5" fontId="2" fillId="0" borderId="1" xfId="0" applyNumberFormat="1" applyFont="1" applyFill="1" applyBorder="1" applyAlignment="1" applyProtection="1">
      <alignment horizontal="left" vertical="center" wrapText="1"/>
    </xf>
    <xf numFmtId="185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23" applyNumberFormat="1" applyFont="1" applyFill="1" applyBorder="1" applyAlignment="1" applyProtection="1">
      <alignment horizontal="center" vertical="center" wrapText="1"/>
    </xf>
    <xf numFmtId="49" fontId="2" fillId="0" borderId="2" xfId="23" applyNumberFormat="1" applyFont="1" applyFill="1" applyBorder="1" applyAlignment="1" applyProtection="1">
      <alignment horizontal="left" vertical="center" wrapText="1"/>
    </xf>
    <xf numFmtId="4" fontId="2" fillId="0" borderId="2" xfId="23" applyNumberFormat="1" applyFont="1" applyFill="1" applyBorder="1" applyAlignment="1" applyProtection="1">
      <alignment horizontal="right" vertical="center" wrapText="1"/>
    </xf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49" fontId="0" fillId="0" borderId="4" xfId="21" applyNumberFormat="1" applyFont="1" applyFill="1" applyBorder="1" applyAlignment="1" applyProtection="1">
      <alignment vertical="center"/>
    </xf>
    <xf numFmtId="49" fontId="0" fillId="0" borderId="4" xfId="21" applyNumberFormat="1" applyFont="1" applyFill="1" applyBorder="1" applyAlignment="1" applyProtection="1">
      <alignment vertical="center" wrapText="1"/>
    </xf>
    <xf numFmtId="182" fontId="0" fillId="0" borderId="4" xfId="21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0" fillId="0" borderId="2" xfId="21" applyNumberFormat="1" applyFont="1" applyFill="1" applyBorder="1" applyAlignment="1" applyProtection="1">
      <alignment horizontal="right" vertical="center" wrapText="1"/>
    </xf>
    <xf numFmtId="180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0" borderId="2" xfId="13" applyNumberFormat="1" applyFont="1" applyFill="1" applyBorder="1" applyAlignment="1" applyProtection="1">
      <alignment horizontal="left" vertical="center" wrapText="1"/>
    </xf>
    <xf numFmtId="182" fontId="2" fillId="0" borderId="2" xfId="13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81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49" fontId="0" fillId="0" borderId="2" xfId="59" applyNumberFormat="1" applyFont="1" applyFill="1" applyBorder="1" applyAlignment="1" applyProtection="1">
      <alignment vertical="center" wrapText="1"/>
    </xf>
    <xf numFmtId="182" fontId="0" fillId="0" borderId="2" xfId="59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" fontId="0" fillId="0" borderId="2" xfId="59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49" fontId="2" fillId="0" borderId="2" xfId="58" applyNumberFormat="1" applyFont="1" applyFill="1" applyBorder="1" applyAlignment="1" applyProtection="1">
      <alignment horizontal="left" vertical="center" wrapText="1"/>
    </xf>
    <xf numFmtId="4" fontId="2" fillId="0" borderId="2" xfId="58" applyNumberFormat="1" applyFont="1" applyFill="1" applyBorder="1" applyAlignment="1" applyProtection="1">
      <alignment horizontal="right" vertical="center" wrapText="1"/>
    </xf>
    <xf numFmtId="181" fontId="2" fillId="0" borderId="2" xfId="58" applyNumberFormat="1" applyFont="1" applyFill="1" applyBorder="1" applyAlignment="1" applyProtection="1">
      <alignment horizontal="right" vertical="center" wrapText="1"/>
    </xf>
    <xf numFmtId="49" fontId="2" fillId="0" borderId="2" xfId="57" applyNumberFormat="1" applyFont="1" applyFill="1" applyBorder="1" applyAlignment="1" applyProtection="1">
      <alignment horizontal="left" vertical="center" wrapText="1"/>
    </xf>
    <xf numFmtId="182" fontId="2" fillId="0" borderId="10" xfId="57" applyNumberFormat="1" applyFont="1" applyFill="1" applyBorder="1" applyAlignment="1" applyProtection="1">
      <alignment horizontal="right" vertical="center" wrapText="1"/>
    </xf>
    <xf numFmtId="182" fontId="2" fillId="0" borderId="2" xfId="57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182" fontId="0" fillId="0" borderId="2" xfId="57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2" fontId="2" fillId="0" borderId="2" xfId="0" applyNumberFormat="1" applyFont="1" applyFill="1" applyBorder="1" applyAlignment="1" applyProtection="1">
      <alignment horizontal="right" vertical="center"/>
    </xf>
    <xf numFmtId="182" fontId="2" fillId="0" borderId="6" xfId="0" applyNumberFormat="1" applyFont="1" applyFill="1" applyBorder="1" applyAlignment="1" applyProtection="1">
      <alignment horizontal="right" vertical="center"/>
    </xf>
    <xf numFmtId="49" fontId="2" fillId="0" borderId="2" xfId="56" applyNumberFormat="1" applyFont="1" applyFill="1" applyBorder="1" applyAlignment="1" applyProtection="1">
      <alignment horizontal="left" vertical="center" wrapText="1"/>
    </xf>
    <xf numFmtId="182" fontId="2" fillId="0" borderId="2" xfId="56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2" fontId="2" fillId="0" borderId="10" xfId="0" applyNumberFormat="1" applyFont="1" applyFill="1" applyBorder="1" applyAlignment="1" applyProtection="1">
      <alignment horizontal="right" vertical="center" wrapText="1"/>
    </xf>
    <xf numFmtId="182" fontId="0" fillId="0" borderId="11" xfId="0" applyNumberFormat="1" applyFont="1" applyFill="1" applyBorder="1" applyAlignment="1" applyProtection="1">
      <alignment horizontal="right" vertical="center" wrapText="1"/>
    </xf>
    <xf numFmtId="49" fontId="2" fillId="0" borderId="2" xfId="55" applyNumberFormat="1" applyFont="1" applyFill="1" applyBorder="1" applyAlignment="1" applyProtection="1">
      <alignment horizontal="left" vertical="center" wrapText="1"/>
    </xf>
    <xf numFmtId="182" fontId="2" fillId="0" borderId="10" xfId="55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2" fontId="0" fillId="0" borderId="12" xfId="0" applyNumberFormat="1" applyFont="1" applyFill="1" applyBorder="1" applyAlignment="1" applyProtection="1">
      <alignment horizontal="right" vertical="center" wrapText="1"/>
    </xf>
    <xf numFmtId="182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2" fontId="0" fillId="0" borderId="3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2" fontId="0" fillId="0" borderId="9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/>
    <xf numFmtId="182" fontId="0" fillId="0" borderId="2" xfId="5" applyNumberFormat="1" applyFont="1" applyFill="1" applyBorder="1" applyAlignment="1" applyProtection="1">
      <alignment horizontal="right" vertical="center" wrapText="1"/>
    </xf>
    <xf numFmtId="176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2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2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2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2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>
      <alignment vertical="center" wrapText="1"/>
    </xf>
    <xf numFmtId="182" fontId="0" fillId="0" borderId="5" xfId="0" applyNumberForma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7" sqref="C7:F7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314" t="s">
        <v>0</v>
      </c>
      <c r="B1" s="315"/>
      <c r="C1" s="315"/>
      <c r="D1" s="315"/>
      <c r="E1" s="315"/>
      <c r="F1" s="315"/>
      <c r="G1" s="316" t="s">
        <v>1</v>
      </c>
      <c r="H1" s="58"/>
      <c r="I1" s="58"/>
      <c r="J1" s="58"/>
      <c r="K1" s="58"/>
    </row>
    <row r="2" ht="39.95" customHeight="1" spans="1:11">
      <c r="A2" s="317" t="s">
        <v>2</v>
      </c>
      <c r="B2" s="317"/>
      <c r="C2" s="317"/>
      <c r="D2" s="317"/>
      <c r="E2" s="317"/>
      <c r="F2" s="317"/>
      <c r="G2" s="317"/>
      <c r="H2" s="318"/>
      <c r="I2" s="318"/>
      <c r="J2" s="318"/>
      <c r="K2" s="318"/>
    </row>
    <row r="3" ht="81" customHeight="1" spans="1:11">
      <c r="A3" s="317"/>
      <c r="B3" s="317"/>
      <c r="C3" s="317"/>
      <c r="D3" s="317"/>
      <c r="E3" s="317"/>
      <c r="F3" s="317"/>
      <c r="G3" s="317"/>
      <c r="H3" s="318"/>
      <c r="I3" s="318"/>
      <c r="J3" s="318"/>
      <c r="K3" s="318"/>
    </row>
    <row r="4" ht="28.5" customHeight="1" spans="1:11">
      <c r="A4" s="319"/>
      <c r="B4" s="319"/>
      <c r="C4" s="319"/>
      <c r="D4" s="319"/>
      <c r="E4" s="319"/>
      <c r="F4" s="319"/>
      <c r="G4" s="319"/>
      <c r="H4" s="154"/>
      <c r="I4" s="154"/>
      <c r="J4" s="154"/>
      <c r="K4" s="154"/>
    </row>
    <row r="5" ht="35.1" customHeight="1" spans="1:11">
      <c r="A5" s="315"/>
      <c r="B5" s="315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315"/>
      <c r="G6" s="66"/>
      <c r="H6" s="58"/>
      <c r="I6" s="58"/>
      <c r="J6" s="58"/>
      <c r="K6" s="58"/>
    </row>
    <row r="7" s="1" customFormat="1" ht="35.1" customHeight="1" spans="1:11">
      <c r="A7" s="320"/>
      <c r="B7" s="321" t="s">
        <v>3</v>
      </c>
      <c r="C7" s="322" t="s">
        <v>4</v>
      </c>
      <c r="D7" s="322"/>
      <c r="E7" s="322"/>
      <c r="F7" s="322"/>
      <c r="G7" s="66"/>
      <c r="H7" s="66"/>
      <c r="I7" s="66"/>
      <c r="J7" s="66"/>
      <c r="K7" s="66"/>
    </row>
    <row r="8" ht="35.1" customHeight="1" spans="1:11">
      <c r="A8" s="58"/>
      <c r="B8" s="323"/>
      <c r="G8" s="58"/>
      <c r="H8" s="58"/>
      <c r="I8" s="58"/>
      <c r="J8" s="66"/>
      <c r="K8" s="66"/>
    </row>
    <row r="9" ht="35.1" customHeight="1" spans="1:11">
      <c r="A9" s="58"/>
      <c r="B9" s="323" t="s">
        <v>5</v>
      </c>
      <c r="C9" s="324" t="s">
        <v>6</v>
      </c>
      <c r="D9" s="325"/>
      <c r="E9" s="325"/>
      <c r="F9" s="325"/>
      <c r="G9" s="66"/>
      <c r="H9" s="66"/>
      <c r="I9" s="66"/>
      <c r="J9" s="66"/>
      <c r="K9" s="58"/>
    </row>
    <row r="10" ht="35.1" customHeight="1" spans="1:11">
      <c r="A10" s="136"/>
      <c r="G10" s="136"/>
      <c r="H10" s="136"/>
      <c r="I10" s="136"/>
      <c r="J10" s="136"/>
      <c r="K10" s="136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315"/>
      <c r="F12" s="315"/>
      <c r="G12" s="315"/>
      <c r="H12" s="58"/>
      <c r="I12" s="66"/>
      <c r="J12" s="58"/>
      <c r="K12" s="58"/>
    </row>
    <row r="13" ht="35.1" customHeight="1" spans="1:11">
      <c r="A13" s="315"/>
      <c r="B13" s="315"/>
      <c r="C13" s="315"/>
      <c r="D13" s="315"/>
      <c r="E13" s="315"/>
      <c r="F13" s="315"/>
      <c r="G13" s="315"/>
      <c r="H13" s="58"/>
      <c r="I13" s="58"/>
      <c r="J13" s="58"/>
      <c r="K13" s="58"/>
    </row>
    <row r="14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customHeight="1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customHeight="1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customHeight="1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customHeight="1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Height="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customHeight="1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customHeight="1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D8" sqref="D8:S8"/>
    </sheetView>
  </sheetViews>
  <sheetFormatPr defaultColWidth="9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8" width="10" customWidth="1"/>
    <col min="9" max="9" width="13.6666666666667" customWidth="1"/>
    <col min="10" max="19" width="10" customWidth="1"/>
    <col min="20" max="20" width="9.16666666666667" customWidth="1"/>
  </cols>
  <sheetData>
    <row r="1" ht="25.5" customHeight="1" spans="1:20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73" t="s">
        <v>39</v>
      </c>
      <c r="T1" s="36"/>
    </row>
    <row r="2" ht="25.5" customHeight="1" spans="1:20">
      <c r="A2" s="20" t="s">
        <v>262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27" t="s">
        <v>112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95"/>
      <c r="Q3" s="95"/>
      <c r="R3" s="95"/>
      <c r="S3" s="96" t="s">
        <v>113</v>
      </c>
      <c r="T3" s="33"/>
    </row>
    <row r="4" ht="19.5" customHeight="1" spans="1:20">
      <c r="A4" s="24" t="s">
        <v>235</v>
      </c>
      <c r="B4" s="24" t="s">
        <v>200</v>
      </c>
      <c r="C4" s="26" t="s">
        <v>236</v>
      </c>
      <c r="D4" s="45" t="s">
        <v>263</v>
      </c>
      <c r="E4" s="45" t="s">
        <v>264</v>
      </c>
      <c r="F4" s="55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255</v>
      </c>
      <c r="L4" s="45" t="s">
        <v>270</v>
      </c>
      <c r="M4" s="45" t="s">
        <v>247</v>
      </c>
      <c r="N4" s="45" t="s">
        <v>256</v>
      </c>
      <c r="O4" s="45" t="s">
        <v>251</v>
      </c>
      <c r="P4" s="45" t="s">
        <v>271</v>
      </c>
      <c r="Q4" s="45" t="s">
        <v>272</v>
      </c>
      <c r="R4" s="45" t="s">
        <v>273</v>
      </c>
      <c r="S4" s="45" t="s">
        <v>257</v>
      </c>
      <c r="T4" s="97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7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7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7"/>
    </row>
    <row r="8" s="1" customFormat="1" ht="24.95" customHeight="1" spans="1:20">
      <c r="A8" s="70"/>
      <c r="B8" s="70"/>
      <c r="C8" s="70" t="s">
        <v>214</v>
      </c>
      <c r="D8" s="39">
        <f>D9</f>
        <v>2288</v>
      </c>
      <c r="E8" s="39">
        <f t="shared" ref="E8:S8" si="0">E9</f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2258.57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28.5</v>
      </c>
      <c r="N8" s="39">
        <f t="shared" si="0"/>
        <v>0</v>
      </c>
      <c r="O8" s="39">
        <f t="shared" si="0"/>
        <v>0</v>
      </c>
      <c r="P8" s="39">
        <f t="shared" si="0"/>
        <v>0</v>
      </c>
      <c r="Q8" s="39">
        <f t="shared" si="0"/>
        <v>0</v>
      </c>
      <c r="R8" s="39">
        <f t="shared" si="0"/>
        <v>0</v>
      </c>
      <c r="S8" s="39">
        <f t="shared" si="0"/>
        <v>0.93</v>
      </c>
      <c r="T8" s="33"/>
    </row>
    <row r="9" ht="24.95" customHeight="1" spans="1:19">
      <c r="A9" s="229" t="s">
        <v>215</v>
      </c>
      <c r="B9" s="229" t="s">
        <v>216</v>
      </c>
      <c r="C9" s="229" t="s">
        <v>238</v>
      </c>
      <c r="D9" s="230">
        <v>2288</v>
      </c>
      <c r="E9" s="230">
        <v>0</v>
      </c>
      <c r="F9" s="230">
        <v>0</v>
      </c>
      <c r="G9" s="231">
        <v>0</v>
      </c>
      <c r="H9" s="231">
        <v>0</v>
      </c>
      <c r="I9" s="230">
        <v>2258.57</v>
      </c>
      <c r="J9" s="231">
        <v>0</v>
      </c>
      <c r="K9" s="231">
        <v>0</v>
      </c>
      <c r="L9" s="231">
        <v>0</v>
      </c>
      <c r="M9" s="230">
        <v>28.5</v>
      </c>
      <c r="N9" s="231">
        <v>0</v>
      </c>
      <c r="O9" s="231">
        <v>0</v>
      </c>
      <c r="P9" s="231">
        <v>0</v>
      </c>
      <c r="Q9" s="231">
        <v>0</v>
      </c>
      <c r="R9" s="231">
        <v>0</v>
      </c>
      <c r="S9" s="230">
        <v>0.93</v>
      </c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"/>
  <sheetViews>
    <sheetView showGridLines="0" showZeros="0" workbookViewId="0">
      <selection activeCell="AB10" sqref="AB10"/>
    </sheetView>
  </sheetViews>
  <sheetFormatPr defaultColWidth="9" defaultRowHeight="11.25"/>
  <cols>
    <col min="1" max="29" width="11.1666666666667" customWidth="1"/>
    <col min="30" max="30" width="6.83333333333333" customWidth="1"/>
  </cols>
  <sheetData>
    <row r="1" ht="17.25" customHeight="1" spans="1:29">
      <c r="A1" s="218"/>
      <c r="AC1" s="38" t="s">
        <v>45</v>
      </c>
    </row>
    <row r="2" ht="30.75" customHeight="1" spans="1:30">
      <c r="A2" s="42" t="s">
        <v>274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25"/>
      <c r="T3" s="225"/>
      <c r="U3" s="225"/>
      <c r="V3" s="225"/>
      <c r="W3" s="225"/>
      <c r="X3" s="225"/>
      <c r="Y3" s="225"/>
      <c r="Z3" s="226"/>
      <c r="AA3" s="226"/>
      <c r="AB3" s="226"/>
      <c r="AC3" s="140" t="s">
        <v>113</v>
      </c>
      <c r="AD3" s="3"/>
    </row>
    <row r="4" ht="27" customHeight="1" spans="1:30">
      <c r="A4" s="171" t="s">
        <v>235</v>
      </c>
      <c r="B4" s="171" t="s">
        <v>200</v>
      </c>
      <c r="C4" s="170" t="s">
        <v>236</v>
      </c>
      <c r="D4" s="44" t="s">
        <v>245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54"/>
      <c r="AD4" s="3"/>
    </row>
    <row r="5" ht="27" customHeight="1" spans="1:30">
      <c r="A5" s="171"/>
      <c r="B5" s="171"/>
      <c r="C5" s="170"/>
      <c r="D5" s="170" t="s">
        <v>201</v>
      </c>
      <c r="E5" s="44" t="s">
        <v>275</v>
      </c>
      <c r="F5" s="219"/>
      <c r="G5" s="219"/>
      <c r="H5" s="219"/>
      <c r="I5" s="219"/>
      <c r="J5" s="219"/>
      <c r="K5" s="219"/>
      <c r="L5" s="219"/>
      <c r="M5" s="54"/>
      <c r="N5" s="24" t="s">
        <v>276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17" t="s">
        <v>277</v>
      </c>
      <c r="Z5" s="45" t="s">
        <v>278</v>
      </c>
      <c r="AA5" s="45"/>
      <c r="AB5" s="45"/>
      <c r="AC5" s="45"/>
      <c r="AD5" s="3"/>
    </row>
    <row r="6" ht="27" customHeight="1" spans="1:30">
      <c r="A6" s="171"/>
      <c r="B6" s="171"/>
      <c r="C6" s="170"/>
      <c r="D6" s="170"/>
      <c r="E6" s="170" t="s">
        <v>226</v>
      </c>
      <c r="F6" s="170" t="s">
        <v>279</v>
      </c>
      <c r="G6" s="190" t="s">
        <v>280</v>
      </c>
      <c r="H6" s="201"/>
      <c r="I6" s="201"/>
      <c r="J6" s="202"/>
      <c r="K6" s="18" t="s">
        <v>281</v>
      </c>
      <c r="L6" s="222" t="s">
        <v>282</v>
      </c>
      <c r="M6" s="18" t="s">
        <v>283</v>
      </c>
      <c r="N6" s="18" t="s">
        <v>226</v>
      </c>
      <c r="O6" s="45" t="s">
        <v>284</v>
      </c>
      <c r="P6" s="45" t="s">
        <v>285</v>
      </c>
      <c r="Q6" s="45" t="s">
        <v>286</v>
      </c>
      <c r="R6" s="45" t="s">
        <v>287</v>
      </c>
      <c r="S6" s="45" t="s">
        <v>288</v>
      </c>
      <c r="T6" s="45"/>
      <c r="U6" s="45"/>
      <c r="V6" s="45"/>
      <c r="W6" s="45"/>
      <c r="X6" s="45"/>
      <c r="Y6" s="209"/>
      <c r="Z6" s="170" t="s">
        <v>214</v>
      </c>
      <c r="AA6" s="160" t="s">
        <v>289</v>
      </c>
      <c r="AB6" s="160" t="s">
        <v>290</v>
      </c>
      <c r="AC6" s="160" t="s">
        <v>291</v>
      </c>
      <c r="AD6" s="3"/>
    </row>
    <row r="7" ht="23.25" customHeight="1" spans="1:30">
      <c r="A7" s="171"/>
      <c r="B7" s="171"/>
      <c r="C7" s="170"/>
      <c r="D7" s="170"/>
      <c r="E7" s="170"/>
      <c r="F7" s="170"/>
      <c r="G7" s="170" t="s">
        <v>226</v>
      </c>
      <c r="H7" s="170" t="s">
        <v>280</v>
      </c>
      <c r="I7" s="170" t="s">
        <v>292</v>
      </c>
      <c r="J7" s="170" t="s">
        <v>293</v>
      </c>
      <c r="K7" s="18"/>
      <c r="L7" s="223"/>
      <c r="M7" s="18"/>
      <c r="N7" s="18"/>
      <c r="O7" s="45"/>
      <c r="P7" s="45"/>
      <c r="Q7" s="45"/>
      <c r="R7" s="45"/>
      <c r="S7" s="45" t="s">
        <v>226</v>
      </c>
      <c r="T7" s="45" t="s">
        <v>294</v>
      </c>
      <c r="U7" s="45" t="s">
        <v>295</v>
      </c>
      <c r="V7" s="45" t="s">
        <v>296</v>
      </c>
      <c r="W7" s="45" t="s">
        <v>297</v>
      </c>
      <c r="X7" s="45" t="s">
        <v>298</v>
      </c>
      <c r="Y7" s="209"/>
      <c r="Z7" s="170"/>
      <c r="AA7" s="203"/>
      <c r="AB7" s="203"/>
      <c r="AC7" s="203"/>
      <c r="AD7" s="3"/>
    </row>
    <row r="8" ht="21.75" customHeight="1" spans="1:30">
      <c r="A8" s="171"/>
      <c r="B8" s="171"/>
      <c r="C8" s="170"/>
      <c r="D8" s="170"/>
      <c r="E8" s="170"/>
      <c r="F8" s="170"/>
      <c r="G8" s="170"/>
      <c r="H8" s="170"/>
      <c r="I8" s="170"/>
      <c r="J8" s="170"/>
      <c r="K8" s="18"/>
      <c r="L8" s="132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70"/>
      <c r="AA8" s="191"/>
      <c r="AB8" s="191"/>
      <c r="AC8" s="191"/>
      <c r="AD8" s="3"/>
    </row>
    <row r="9" ht="27" customHeight="1" spans="1:30">
      <c r="A9" s="192" t="s">
        <v>213</v>
      </c>
      <c r="B9" s="193" t="s">
        <v>213</v>
      </c>
      <c r="C9" s="192" t="s">
        <v>213</v>
      </c>
      <c r="D9" s="192">
        <v>1</v>
      </c>
      <c r="E9" s="192">
        <v>2</v>
      </c>
      <c r="F9" s="192">
        <v>3</v>
      </c>
      <c r="G9" s="192">
        <v>4</v>
      </c>
      <c r="H9" s="192">
        <v>5</v>
      </c>
      <c r="I9" s="192">
        <v>6</v>
      </c>
      <c r="J9" s="192">
        <v>7</v>
      </c>
      <c r="K9" s="192">
        <v>8</v>
      </c>
      <c r="L9" s="192">
        <v>9</v>
      </c>
      <c r="M9" s="192">
        <v>10</v>
      </c>
      <c r="N9" s="192">
        <v>11</v>
      </c>
      <c r="O9" s="192">
        <v>12</v>
      </c>
      <c r="P9" s="192">
        <v>13</v>
      </c>
      <c r="Q9" s="192">
        <v>14</v>
      </c>
      <c r="R9" s="192">
        <v>15</v>
      </c>
      <c r="S9" s="192">
        <v>16</v>
      </c>
      <c r="T9" s="192">
        <v>17</v>
      </c>
      <c r="U9" s="192">
        <v>18</v>
      </c>
      <c r="V9" s="192">
        <v>19</v>
      </c>
      <c r="W9" s="192">
        <v>20</v>
      </c>
      <c r="X9" s="192">
        <v>21</v>
      </c>
      <c r="Y9" s="192">
        <v>22</v>
      </c>
      <c r="Z9" s="192">
        <v>23</v>
      </c>
      <c r="AA9" s="192">
        <v>24</v>
      </c>
      <c r="AB9" s="192">
        <v>25</v>
      </c>
      <c r="AC9" s="192">
        <v>26</v>
      </c>
      <c r="AD9" s="3"/>
    </row>
    <row r="10" s="1" customFormat="1" ht="78.95" customHeight="1" spans="1:30">
      <c r="A10" s="10"/>
      <c r="B10" s="10"/>
      <c r="C10" s="10" t="s">
        <v>214</v>
      </c>
      <c r="D10" s="107">
        <f>D11</f>
        <v>2258.57</v>
      </c>
      <c r="E10" s="107">
        <f t="shared" ref="E10:AC10" si="0">E11</f>
        <v>1623.43</v>
      </c>
      <c r="F10" s="107">
        <f t="shared" si="0"/>
        <v>926.27</v>
      </c>
      <c r="G10" s="107">
        <f t="shared" si="0"/>
        <v>155.01</v>
      </c>
      <c r="H10" s="107">
        <f t="shared" si="0"/>
        <v>3.64</v>
      </c>
      <c r="I10" s="107">
        <f t="shared" si="0"/>
        <v>87.53</v>
      </c>
      <c r="J10" s="107">
        <f t="shared" si="0"/>
        <v>63.84</v>
      </c>
      <c r="K10" s="107">
        <f t="shared" si="0"/>
        <v>0</v>
      </c>
      <c r="L10" s="107">
        <f t="shared" si="0"/>
        <v>71.6</v>
      </c>
      <c r="M10" s="107">
        <f t="shared" si="0"/>
        <v>470.55</v>
      </c>
      <c r="N10" s="107">
        <f t="shared" si="0"/>
        <v>367.48</v>
      </c>
      <c r="O10" s="107">
        <f t="shared" si="0"/>
        <v>235.53</v>
      </c>
      <c r="P10" s="107">
        <f t="shared" si="0"/>
        <v>0</v>
      </c>
      <c r="Q10" s="107">
        <f t="shared" si="0"/>
        <v>103.04</v>
      </c>
      <c r="R10" s="107">
        <f t="shared" si="0"/>
        <v>0</v>
      </c>
      <c r="S10" s="107">
        <f t="shared" si="0"/>
        <v>28.91</v>
      </c>
      <c r="T10" s="107">
        <f t="shared" si="0"/>
        <v>9.77</v>
      </c>
      <c r="U10" s="107">
        <f t="shared" si="0"/>
        <v>11.78</v>
      </c>
      <c r="V10" s="107">
        <f t="shared" si="0"/>
        <v>7.36</v>
      </c>
      <c r="W10" s="107">
        <f t="shared" si="0"/>
        <v>0</v>
      </c>
      <c r="X10" s="107">
        <f t="shared" si="0"/>
        <v>0</v>
      </c>
      <c r="Y10" s="107">
        <f t="shared" si="0"/>
        <v>176.64</v>
      </c>
      <c r="Z10" s="107">
        <f t="shared" si="0"/>
        <v>91.02</v>
      </c>
      <c r="AA10" s="107">
        <f t="shared" si="0"/>
        <v>2.7</v>
      </c>
      <c r="AB10" s="107">
        <f t="shared" si="0"/>
        <v>0</v>
      </c>
      <c r="AC10" s="107">
        <f t="shared" si="0"/>
        <v>88.32</v>
      </c>
      <c r="AD10" s="2"/>
    </row>
    <row r="11" ht="78.95" customHeight="1" spans="1:29">
      <c r="A11" s="220" t="s">
        <v>215</v>
      </c>
      <c r="B11" s="220" t="s">
        <v>216</v>
      </c>
      <c r="C11" s="220" t="s">
        <v>238</v>
      </c>
      <c r="D11" s="221">
        <v>2258.57</v>
      </c>
      <c r="E11" s="221">
        <v>1623.43</v>
      </c>
      <c r="F11" s="221">
        <v>926.27</v>
      </c>
      <c r="G11" s="221">
        <v>155.01</v>
      </c>
      <c r="H11" s="221">
        <v>3.64</v>
      </c>
      <c r="I11" s="224">
        <v>87.53</v>
      </c>
      <c r="J11" s="224">
        <v>63.84</v>
      </c>
      <c r="K11" s="221">
        <v>0</v>
      </c>
      <c r="L11" s="224">
        <v>71.6</v>
      </c>
      <c r="M11" s="221">
        <v>470.55</v>
      </c>
      <c r="N11" s="221">
        <v>367.48</v>
      </c>
      <c r="O11" s="221">
        <v>235.53</v>
      </c>
      <c r="P11" s="221">
        <v>0</v>
      </c>
      <c r="Q11" s="221">
        <v>103.04</v>
      </c>
      <c r="R11" s="221">
        <v>0</v>
      </c>
      <c r="S11" s="221">
        <v>28.91</v>
      </c>
      <c r="T11" s="221">
        <v>9.77</v>
      </c>
      <c r="U11" s="221">
        <v>11.78</v>
      </c>
      <c r="V11" s="221">
        <v>7.36</v>
      </c>
      <c r="W11" s="221">
        <v>0</v>
      </c>
      <c r="X11" s="221">
        <v>0</v>
      </c>
      <c r="Y11" s="221">
        <v>176.64</v>
      </c>
      <c r="Z11" s="221">
        <v>91.02</v>
      </c>
      <c r="AA11" s="221">
        <v>2.7</v>
      </c>
      <c r="AB11" s="221">
        <v>0</v>
      </c>
      <c r="AC11" s="221">
        <v>88.32</v>
      </c>
    </row>
  </sheetData>
  <sheetProtection formatCells="0" formatColumns="0" formatRows="0"/>
  <autoFilter ref="A8:AD11">
    <extLst/>
  </autoFilter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showZeros="0" workbookViewId="0">
      <selection activeCell="D7" sqref="D7:L7"/>
    </sheetView>
  </sheetViews>
  <sheetFormatPr defaultColWidth="9" defaultRowHeight="11.25" outlineLevelRow="7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108"/>
      <c r="B1" s="110"/>
      <c r="C1" s="19"/>
      <c r="D1" s="19"/>
      <c r="E1" s="156"/>
      <c r="F1" s="156"/>
      <c r="G1" s="156"/>
      <c r="H1" s="156"/>
      <c r="I1" s="165"/>
      <c r="J1" s="165"/>
      <c r="L1" s="165" t="s">
        <v>51</v>
      </c>
    </row>
    <row r="2" ht="23.25" customHeight="1" spans="1:12">
      <c r="A2" s="111" t="s">
        <v>299</v>
      </c>
      <c r="B2" s="111"/>
      <c r="C2" s="111"/>
      <c r="D2" s="111"/>
      <c r="E2" s="111"/>
      <c r="F2" s="111"/>
      <c r="G2" s="111"/>
      <c r="H2" s="111"/>
      <c r="I2" s="111"/>
      <c r="L2" s="111"/>
    </row>
    <row r="3" ht="23.25" customHeight="1" spans="1:12">
      <c r="A3" s="182" t="s">
        <v>112</v>
      </c>
      <c r="B3" s="183"/>
      <c r="C3" s="183"/>
      <c r="D3" s="183"/>
      <c r="E3" s="183"/>
      <c r="F3" s="183"/>
      <c r="G3" s="183"/>
      <c r="H3" s="183"/>
      <c r="I3" s="183"/>
      <c r="J3" s="163"/>
      <c r="L3" s="163" t="s">
        <v>113</v>
      </c>
    </row>
    <row r="4" ht="23.25" customHeight="1" spans="1:13">
      <c r="A4" s="213" t="s">
        <v>235</v>
      </c>
      <c r="B4" s="123" t="s">
        <v>200</v>
      </c>
      <c r="C4" s="123" t="s">
        <v>236</v>
      </c>
      <c r="D4" s="123" t="s">
        <v>300</v>
      </c>
      <c r="E4" s="123" t="s">
        <v>264</v>
      </c>
      <c r="F4" s="123"/>
      <c r="G4" s="123"/>
      <c r="H4" s="123"/>
      <c r="I4" s="123"/>
      <c r="J4" s="123" t="s">
        <v>268</v>
      </c>
      <c r="K4" s="123"/>
      <c r="L4" s="123"/>
      <c r="M4" s="212"/>
    </row>
    <row r="5" ht="36.75" customHeight="1" spans="1:13">
      <c r="A5" s="123"/>
      <c r="B5" s="123"/>
      <c r="C5" s="123"/>
      <c r="D5" s="123"/>
      <c r="E5" s="214" t="s">
        <v>214</v>
      </c>
      <c r="F5" s="214" t="s">
        <v>301</v>
      </c>
      <c r="G5" s="125" t="s">
        <v>276</v>
      </c>
      <c r="H5" s="214" t="s">
        <v>277</v>
      </c>
      <c r="I5" s="214" t="s">
        <v>291</v>
      </c>
      <c r="J5" s="214" t="s">
        <v>214</v>
      </c>
      <c r="K5" s="214" t="s">
        <v>245</v>
      </c>
      <c r="L5" s="214" t="s">
        <v>302</v>
      </c>
      <c r="M5" s="212"/>
    </row>
    <row r="6" ht="23.25" customHeight="1" spans="1:13">
      <c r="A6" s="214" t="s">
        <v>213</v>
      </c>
      <c r="B6" s="214" t="s">
        <v>213</v>
      </c>
      <c r="C6" s="125" t="s">
        <v>213</v>
      </c>
      <c r="D6" s="125">
        <v>1</v>
      </c>
      <c r="E6" s="125">
        <v>2</v>
      </c>
      <c r="F6" s="214">
        <v>3</v>
      </c>
      <c r="G6" s="214">
        <v>4</v>
      </c>
      <c r="H6" s="214">
        <v>5</v>
      </c>
      <c r="I6" s="214">
        <v>6</v>
      </c>
      <c r="J6" s="125">
        <v>7</v>
      </c>
      <c r="K6" s="214">
        <v>8</v>
      </c>
      <c r="L6" s="214">
        <v>9</v>
      </c>
      <c r="M6" s="212"/>
    </row>
    <row r="7" s="1" customFormat="1" ht="27" customHeight="1" spans="1:13">
      <c r="A7" s="70"/>
      <c r="B7" s="70"/>
      <c r="C7" s="70" t="s">
        <v>214</v>
      </c>
      <c r="D7" s="92">
        <f>D8</f>
        <v>2258.57</v>
      </c>
      <c r="E7" s="92">
        <f t="shared" ref="E7:L7" si="0">E8</f>
        <v>0</v>
      </c>
      <c r="F7" s="92">
        <f t="shared" si="0"/>
        <v>0</v>
      </c>
      <c r="G7" s="92">
        <f t="shared" si="0"/>
        <v>0</v>
      </c>
      <c r="H7" s="92">
        <f t="shared" si="0"/>
        <v>0</v>
      </c>
      <c r="I7" s="92">
        <f t="shared" si="0"/>
        <v>0</v>
      </c>
      <c r="J7" s="92">
        <f t="shared" si="0"/>
        <v>2258.57</v>
      </c>
      <c r="K7" s="92">
        <f t="shared" si="0"/>
        <v>2258.57</v>
      </c>
      <c r="L7" s="92">
        <f t="shared" si="0"/>
        <v>0</v>
      </c>
      <c r="M7" s="217"/>
    </row>
    <row r="8" ht="27" customHeight="1" spans="1:12">
      <c r="A8" s="215" t="s">
        <v>215</v>
      </c>
      <c r="B8" s="215" t="s">
        <v>216</v>
      </c>
      <c r="C8" s="215" t="s">
        <v>238</v>
      </c>
      <c r="D8" s="216">
        <v>2258.57</v>
      </c>
      <c r="E8" s="216">
        <v>0</v>
      </c>
      <c r="F8" s="216">
        <v>0</v>
      </c>
      <c r="G8" s="216">
        <v>0</v>
      </c>
      <c r="H8" s="216">
        <v>0</v>
      </c>
      <c r="I8" s="216">
        <v>0</v>
      </c>
      <c r="J8" s="216">
        <v>2258.57</v>
      </c>
      <c r="K8" s="216">
        <v>2258.57</v>
      </c>
      <c r="L8" s="216">
        <v>0</v>
      </c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3"/>
  <sheetViews>
    <sheetView showGridLines="0" showZeros="0" workbookViewId="0">
      <selection activeCell="A10" sqref="A10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M1" s="127"/>
      <c r="N1" s="127"/>
      <c r="O1" s="127"/>
      <c r="P1" s="127"/>
      <c r="Q1" s="127"/>
      <c r="R1" s="127"/>
      <c r="S1" s="127"/>
      <c r="X1" s="131"/>
      <c r="Y1" s="131"/>
      <c r="Z1" s="131"/>
      <c r="AA1" s="131"/>
      <c r="AB1" s="131"/>
      <c r="AC1" s="131"/>
      <c r="AE1" s="35"/>
      <c r="AF1" s="35" t="s">
        <v>57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</row>
    <row r="2" ht="23.1" customHeight="1" spans="1:253">
      <c r="A2" s="42" t="s">
        <v>303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6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</row>
    <row r="3" ht="23.1" customHeight="1" spans="1:253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X3" s="131"/>
      <c r="Y3" s="131"/>
      <c r="Z3" s="131"/>
      <c r="AA3" s="131"/>
      <c r="AB3" s="131"/>
      <c r="AD3" s="180"/>
      <c r="AE3" s="180"/>
      <c r="AF3" s="180" t="s">
        <v>113</v>
      </c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</row>
    <row r="4" ht="26.25" customHeight="1" spans="1:253">
      <c r="A4" s="170" t="s">
        <v>200</v>
      </c>
      <c r="B4" s="171" t="s">
        <v>304</v>
      </c>
      <c r="C4" s="171" t="s">
        <v>236</v>
      </c>
      <c r="D4" s="170" t="s">
        <v>246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211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</row>
    <row r="5" ht="26.25" customHeight="1" spans="1:253">
      <c r="A5" s="170"/>
      <c r="B5" s="171"/>
      <c r="C5" s="171"/>
      <c r="D5" s="171" t="s">
        <v>201</v>
      </c>
      <c r="E5" s="171" t="s">
        <v>305</v>
      </c>
      <c r="F5" s="170" t="s">
        <v>306</v>
      </c>
      <c r="G5" s="170" t="s">
        <v>307</v>
      </c>
      <c r="H5" s="170" t="s">
        <v>308</v>
      </c>
      <c r="I5" s="170" t="s">
        <v>309</v>
      </c>
      <c r="J5" s="170" t="s">
        <v>310</v>
      </c>
      <c r="K5" s="170" t="s">
        <v>311</v>
      </c>
      <c r="L5" s="170" t="s">
        <v>312</v>
      </c>
      <c r="M5" s="170" t="s">
        <v>313</v>
      </c>
      <c r="N5" s="170" t="s">
        <v>314</v>
      </c>
      <c r="O5" s="18" t="s">
        <v>315</v>
      </c>
      <c r="P5" s="170" t="s">
        <v>316</v>
      </c>
      <c r="Q5" s="170" t="s">
        <v>317</v>
      </c>
      <c r="R5" s="170" t="s">
        <v>318</v>
      </c>
      <c r="S5" s="170" t="s">
        <v>319</v>
      </c>
      <c r="T5" s="170" t="s">
        <v>320</v>
      </c>
      <c r="U5" s="170" t="s">
        <v>321</v>
      </c>
      <c r="V5" s="170" t="s">
        <v>322</v>
      </c>
      <c r="W5" s="170" t="s">
        <v>323</v>
      </c>
      <c r="X5" s="170" t="s">
        <v>324</v>
      </c>
      <c r="Y5" s="170" t="s">
        <v>325</v>
      </c>
      <c r="Z5" s="170" t="s">
        <v>326</v>
      </c>
      <c r="AA5" s="170" t="s">
        <v>327</v>
      </c>
      <c r="AB5" s="170" t="s">
        <v>328</v>
      </c>
      <c r="AC5" s="170" t="s">
        <v>329</v>
      </c>
      <c r="AD5" s="170"/>
      <c r="AE5" s="170" t="s">
        <v>330</v>
      </c>
      <c r="AF5" s="170" t="s">
        <v>331</v>
      </c>
      <c r="AG5" s="211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</row>
    <row r="6" ht="26.25" customHeight="1" spans="1:253">
      <c r="A6" s="170"/>
      <c r="B6" s="171"/>
      <c r="C6" s="171"/>
      <c r="D6" s="171"/>
      <c r="E6" s="171"/>
      <c r="F6" s="170"/>
      <c r="G6" s="170"/>
      <c r="H6" s="170"/>
      <c r="I6" s="170"/>
      <c r="J6" s="170"/>
      <c r="K6" s="170"/>
      <c r="L6" s="170"/>
      <c r="M6" s="170"/>
      <c r="N6" s="170"/>
      <c r="O6" s="18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 t="s">
        <v>329</v>
      </c>
      <c r="AD6" s="170" t="s">
        <v>332</v>
      </c>
      <c r="AE6" s="170"/>
      <c r="AF6" s="170"/>
      <c r="AG6" s="211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</row>
    <row r="7" ht="26.25" customHeight="1" spans="1:253">
      <c r="A7" s="170"/>
      <c r="B7" s="171"/>
      <c r="C7" s="171"/>
      <c r="D7" s="171"/>
      <c r="E7" s="171"/>
      <c r="F7" s="170"/>
      <c r="G7" s="170"/>
      <c r="H7" s="170"/>
      <c r="I7" s="170"/>
      <c r="J7" s="170"/>
      <c r="K7" s="170"/>
      <c r="L7" s="170"/>
      <c r="M7" s="170"/>
      <c r="N7" s="170"/>
      <c r="O7" s="18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211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  <c r="HT7" s="212"/>
      <c r="HU7" s="212"/>
      <c r="HV7" s="212"/>
      <c r="HW7" s="212"/>
      <c r="HX7" s="212"/>
      <c r="HY7" s="212"/>
      <c r="HZ7" s="212"/>
      <c r="IA7" s="212"/>
      <c r="IB7" s="212"/>
      <c r="IC7" s="212"/>
      <c r="ID7" s="212"/>
      <c r="IE7" s="212"/>
      <c r="IF7" s="212"/>
      <c r="IG7" s="212"/>
      <c r="IH7" s="212"/>
      <c r="II7" s="212"/>
      <c r="IJ7" s="212"/>
      <c r="IK7" s="212"/>
      <c r="IL7" s="212"/>
      <c r="IM7" s="212"/>
      <c r="IN7" s="212"/>
      <c r="IO7" s="212"/>
      <c r="IP7" s="212"/>
      <c r="IQ7" s="212"/>
      <c r="IR7" s="212"/>
      <c r="IS7" s="212"/>
    </row>
    <row r="8" ht="26.25" customHeight="1" spans="1:33">
      <c r="A8" s="172" t="s">
        <v>213</v>
      </c>
      <c r="B8" s="172" t="s">
        <v>213</v>
      </c>
      <c r="C8" s="172" t="s">
        <v>213</v>
      </c>
      <c r="D8" s="172">
        <v>1</v>
      </c>
      <c r="E8" s="172">
        <v>2</v>
      </c>
      <c r="F8" s="172">
        <v>3</v>
      </c>
      <c r="G8" s="172">
        <v>4</v>
      </c>
      <c r="H8" s="172">
        <v>5</v>
      </c>
      <c r="I8" s="172">
        <v>6</v>
      </c>
      <c r="J8" s="172">
        <v>7</v>
      </c>
      <c r="K8" s="172">
        <v>8</v>
      </c>
      <c r="L8" s="172">
        <v>9</v>
      </c>
      <c r="M8" s="172">
        <v>10</v>
      </c>
      <c r="N8" s="172">
        <v>11</v>
      </c>
      <c r="O8" s="172">
        <v>12</v>
      </c>
      <c r="P8" s="172">
        <v>13</v>
      </c>
      <c r="Q8" s="172">
        <v>14</v>
      </c>
      <c r="R8" s="172">
        <v>15</v>
      </c>
      <c r="S8" s="172">
        <v>16</v>
      </c>
      <c r="T8" s="172">
        <v>17</v>
      </c>
      <c r="U8" s="172">
        <v>18</v>
      </c>
      <c r="V8" s="172">
        <v>19</v>
      </c>
      <c r="W8" s="172">
        <v>20</v>
      </c>
      <c r="X8" s="172">
        <v>21</v>
      </c>
      <c r="Y8" s="172">
        <v>22</v>
      </c>
      <c r="Z8" s="172">
        <v>23</v>
      </c>
      <c r="AA8" s="172">
        <v>24</v>
      </c>
      <c r="AB8" s="172">
        <v>25</v>
      </c>
      <c r="AC8" s="172">
        <v>26</v>
      </c>
      <c r="AD8" s="172">
        <v>27</v>
      </c>
      <c r="AE8" s="172">
        <v>28</v>
      </c>
      <c r="AF8" s="172">
        <v>29</v>
      </c>
      <c r="AG8" s="3"/>
    </row>
    <row r="9" s="1" customFormat="1" ht="39" customHeight="1" spans="1:33">
      <c r="A9" s="210"/>
      <c r="B9" s="210"/>
      <c r="C9" s="210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2"/>
    </row>
    <row r="10" ht="9.75" customHeight="1" spans="1:33">
      <c r="A10" s="3" t="s">
        <v>333</v>
      </c>
      <c r="B10" s="2"/>
      <c r="C10" s="2"/>
      <c r="D10" s="3"/>
      <c r="E10" s="2"/>
      <c r="F10" s="3"/>
      <c r="G10" s="3"/>
      <c r="H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2"/>
      <c r="AD10" s="3"/>
      <c r="AE10" s="2"/>
      <c r="AF10" s="3"/>
      <c r="AG10" s="3"/>
    </row>
    <row r="11" ht="9.75" customHeight="1" spans="1:33">
      <c r="A11" s="3"/>
      <c r="B11" s="3"/>
      <c r="C11" s="2"/>
      <c r="D11" s="2"/>
      <c r="E11" s="3"/>
      <c r="F11" s="3"/>
      <c r="G11" s="2"/>
      <c r="H11" s="2"/>
      <c r="I11" s="2"/>
      <c r="J11" s="3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"/>
      <c r="AB11" s="2"/>
      <c r="AC11" s="3"/>
      <c r="AD11" s="2"/>
      <c r="AE11" s="3"/>
      <c r="AF11" s="3"/>
      <c r="AG11" s="3"/>
    </row>
    <row r="12" ht="9.75" customHeight="1" spans="1:33">
      <c r="A12" s="3"/>
      <c r="B12" s="3"/>
      <c r="C12" s="3"/>
      <c r="D12" s="3"/>
      <c r="E12" s="3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  <c r="Z12" s="3"/>
      <c r="AA12" s="3"/>
      <c r="AB12" s="3"/>
      <c r="AC12" s="3"/>
      <c r="AD12" s="2"/>
      <c r="AE12" s="2"/>
      <c r="AF12" s="3"/>
      <c r="AG12" s="3"/>
    </row>
    <row r="13" ht="9.75" customHeight="1" spans="1:33">
      <c r="A13" s="3"/>
      <c r="B13" s="3"/>
      <c r="C13" s="3"/>
      <c r="D13" s="3"/>
      <c r="E13" s="3"/>
      <c r="F13" s="3"/>
      <c r="G13" s="2"/>
      <c r="H13" s="2"/>
      <c r="I13" s="3"/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  <c r="AD13" s="2"/>
      <c r="AE13" s="2"/>
      <c r="AF13" s="3"/>
      <c r="AG13" s="3"/>
    </row>
    <row r="14" ht="9.75" customHeight="1" spans="1:33">
      <c r="A14" s="3"/>
      <c r="B14" s="3"/>
      <c r="C14" s="3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3"/>
      <c r="AC14" s="3"/>
      <c r="AD14" s="3"/>
      <c r="AE14" s="3"/>
      <c r="AF14" s="3"/>
      <c r="AG14" s="3"/>
    </row>
    <row r="15" ht="9.75" customHeight="1" spans="1:3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3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"/>
      <c r="AB16" s="3"/>
      <c r="AC16" s="2"/>
      <c r="AD16" s="3"/>
      <c r="AE16" s="2"/>
      <c r="AF16" s="3"/>
      <c r="AG16" s="3"/>
    </row>
    <row r="17" ht="9.75" customHeight="1" spans="1:33">
      <c r="A17" s="3"/>
      <c r="B17" s="3"/>
      <c r="C17" s="3"/>
      <c r="D17" s="3"/>
      <c r="E17" s="3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ht="9.75" customHeight="1" spans="1:33">
      <c r="A18" s="3"/>
      <c r="B18" s="3"/>
      <c r="C18" s="3"/>
      <c r="D18" s="3"/>
      <c r="E18" s="3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"/>
      <c r="AA18" s="3"/>
      <c r="AB18" s="3"/>
      <c r="AC18" s="3"/>
      <c r="AD18" s="3"/>
      <c r="AE18" s="2"/>
      <c r="AF18" s="3"/>
      <c r="AG18" s="3"/>
    </row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2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2"/>
      <c r="AD20" s="3"/>
      <c r="AE20" s="3"/>
      <c r="AF20" s="3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2"/>
      <c r="AC21" s="3"/>
      <c r="AD21" s="3"/>
      <c r="AE21" s="3"/>
      <c r="AF21" s="3"/>
      <c r="AG21" s="3"/>
    </row>
    <row r="22" ht="12.75" customHeight="1"/>
    <row r="23" ht="9.75" customHeight="1" spans="1:3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A8" sqref="A8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108"/>
      <c r="B1" s="110"/>
      <c r="C1" s="19"/>
      <c r="D1" s="19"/>
      <c r="E1" s="156"/>
      <c r="F1" s="156"/>
      <c r="G1" s="156"/>
      <c r="H1" s="156"/>
      <c r="I1" s="156"/>
      <c r="J1" s="156"/>
      <c r="K1" s="156"/>
      <c r="L1" s="156"/>
      <c r="P1" s="164" t="s">
        <v>63</v>
      </c>
      <c r="S1" s="165"/>
      <c r="T1" s="165"/>
    </row>
    <row r="2" ht="43.5" customHeight="1" spans="1:16">
      <c r="A2" s="207" t="s">
        <v>334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166"/>
    </row>
    <row r="3" ht="22.5" customHeight="1" spans="1:16">
      <c r="A3" s="182" t="s">
        <v>112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63"/>
      <c r="O3" s="163"/>
      <c r="P3" s="164" t="s">
        <v>113</v>
      </c>
    </row>
    <row r="4" ht="22.5" customHeight="1" spans="1:16">
      <c r="A4" s="208" t="s">
        <v>235</v>
      </c>
      <c r="B4" s="208" t="s">
        <v>200</v>
      </c>
      <c r="C4" s="171" t="s">
        <v>236</v>
      </c>
      <c r="D4" s="45" t="s">
        <v>201</v>
      </c>
      <c r="E4" s="45" t="s">
        <v>265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268</v>
      </c>
    </row>
    <row r="5" ht="39" customHeight="1" spans="1:16">
      <c r="A5" s="171"/>
      <c r="B5" s="171"/>
      <c r="C5" s="171"/>
      <c r="D5" s="45"/>
      <c r="E5" s="45" t="s">
        <v>214</v>
      </c>
      <c r="F5" s="45" t="s">
        <v>335</v>
      </c>
      <c r="G5" s="45" t="s">
        <v>318</v>
      </c>
      <c r="H5" s="45" t="s">
        <v>319</v>
      </c>
      <c r="I5" s="45" t="s">
        <v>336</v>
      </c>
      <c r="J5" s="45" t="s">
        <v>325</v>
      </c>
      <c r="K5" s="45" t="s">
        <v>320</v>
      </c>
      <c r="L5" s="209" t="s">
        <v>337</v>
      </c>
      <c r="M5" s="45" t="s">
        <v>328</v>
      </c>
      <c r="N5" s="45" t="s">
        <v>338</v>
      </c>
      <c r="O5" s="45" t="s">
        <v>331</v>
      </c>
      <c r="P5" s="24" t="s">
        <v>246</v>
      </c>
    </row>
    <row r="6" ht="22.5" customHeight="1" spans="1:16">
      <c r="A6" s="160" t="s">
        <v>213</v>
      </c>
      <c r="B6" s="160" t="s">
        <v>213</v>
      </c>
      <c r="C6" s="161" t="s">
        <v>213</v>
      </c>
      <c r="D6" s="117">
        <v>1</v>
      </c>
      <c r="E6" s="117">
        <v>2</v>
      </c>
      <c r="F6" s="117">
        <v>3</v>
      </c>
      <c r="G6" s="117">
        <v>4</v>
      </c>
      <c r="H6" s="117">
        <v>5</v>
      </c>
      <c r="I6" s="117">
        <v>6</v>
      </c>
      <c r="J6" s="117">
        <v>7</v>
      </c>
      <c r="K6" s="117">
        <v>8</v>
      </c>
      <c r="L6" s="117">
        <v>9</v>
      </c>
      <c r="M6" s="117">
        <v>10</v>
      </c>
      <c r="N6" s="117">
        <v>11</v>
      </c>
      <c r="O6" s="117">
        <v>12</v>
      </c>
      <c r="P6" s="117">
        <v>13</v>
      </c>
    </row>
    <row r="7" s="1" customFormat="1" ht="36" customHeight="1" spans="1:16">
      <c r="A7" s="29"/>
      <c r="B7" s="29"/>
      <c r="C7" s="29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7"/>
      <c r="P7" s="106"/>
    </row>
    <row r="8" ht="22.5" customHeight="1" spans="1:14">
      <c r="A8" t="s">
        <v>333</v>
      </c>
      <c r="E8" s="1"/>
      <c r="I8" s="1"/>
      <c r="J8" s="1"/>
      <c r="K8" s="1"/>
      <c r="L8" s="1"/>
      <c r="M8" s="1"/>
      <c r="N8" s="1"/>
    </row>
    <row r="9" ht="22.5" customHeight="1" spans="5:13">
      <c r="E9" s="1"/>
      <c r="J9" s="1"/>
      <c r="K9" s="1"/>
      <c r="L9" s="1"/>
      <c r="M9" s="1"/>
    </row>
    <row r="10" ht="27" customHeight="1" spans="8:13">
      <c r="H10" s="1"/>
      <c r="I10" s="1"/>
      <c r="J10" s="1"/>
      <c r="K10" s="1"/>
      <c r="L10" s="1"/>
      <c r="M10" s="1"/>
    </row>
    <row r="11" ht="27" customHeight="1"/>
    <row r="12" ht="27" customHeight="1"/>
    <row r="13" ht="27" customHeight="1" spans="1:16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27" customHeight="1" spans="1:16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27" customHeight="1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ht="27" customHeight="1" spans="1:16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GridLines="0" showZeros="0" zoomScale="85" zoomScaleNormal="85" workbookViewId="0">
      <selection activeCell="E24" sqref="E24"/>
    </sheetView>
  </sheetViews>
  <sheetFormatPr defaultColWidth="9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  <col min="19" max="19" width="6.83333333333333" customWidth="1"/>
  </cols>
  <sheetData>
    <row r="1" ht="24" customHeight="1" spans="1:18">
      <c r="A1" s="1"/>
      <c r="R1" s="152" t="s">
        <v>69</v>
      </c>
    </row>
    <row r="2" ht="24" customHeight="1" spans="1:19">
      <c r="A2" s="189" t="s">
        <v>339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204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200"/>
      <c r="M3" s="200"/>
      <c r="N3" s="200"/>
      <c r="O3" s="200"/>
      <c r="P3" s="200"/>
      <c r="Q3" s="200"/>
      <c r="R3" s="205" t="s">
        <v>113</v>
      </c>
      <c r="S3" s="3"/>
    </row>
    <row r="4" ht="24" customHeight="1" spans="1:19">
      <c r="A4" s="171" t="s">
        <v>235</v>
      </c>
      <c r="B4" s="171" t="s">
        <v>200</v>
      </c>
      <c r="C4" s="171" t="s">
        <v>236</v>
      </c>
      <c r="D4" s="170" t="s">
        <v>247</v>
      </c>
      <c r="E4" s="170"/>
      <c r="F4" s="170"/>
      <c r="G4" s="170"/>
      <c r="H4" s="170"/>
      <c r="I4" s="170"/>
      <c r="J4" s="170"/>
      <c r="K4" s="191"/>
      <c r="L4" s="191"/>
      <c r="M4" s="191"/>
      <c r="N4" s="191"/>
      <c r="O4" s="191"/>
      <c r="P4" s="191"/>
      <c r="Q4" s="191"/>
      <c r="R4" s="191"/>
      <c r="S4" s="3"/>
    </row>
    <row r="5" ht="24" customHeight="1" spans="1:19">
      <c r="A5" s="171"/>
      <c r="B5" s="171"/>
      <c r="C5" s="171"/>
      <c r="D5" s="170" t="s">
        <v>226</v>
      </c>
      <c r="E5" s="170" t="s">
        <v>340</v>
      </c>
      <c r="F5" s="170" t="s">
        <v>341</v>
      </c>
      <c r="G5" s="170" t="s">
        <v>342</v>
      </c>
      <c r="H5" s="190" t="s">
        <v>343</v>
      </c>
      <c r="I5" s="201"/>
      <c r="J5" s="202"/>
      <c r="K5" s="160" t="s">
        <v>344</v>
      </c>
      <c r="L5" s="160" t="s">
        <v>345</v>
      </c>
      <c r="M5" s="160" t="s">
        <v>346</v>
      </c>
      <c r="N5" s="160" t="s">
        <v>347</v>
      </c>
      <c r="O5" s="160" t="s">
        <v>348</v>
      </c>
      <c r="P5" s="160" t="s">
        <v>349</v>
      </c>
      <c r="Q5" s="160" t="s">
        <v>350</v>
      </c>
      <c r="R5" s="170" t="s">
        <v>351</v>
      </c>
      <c r="S5" s="3"/>
    </row>
    <row r="6" ht="24" customHeight="1" spans="1:19">
      <c r="A6" s="171"/>
      <c r="B6" s="171"/>
      <c r="C6" s="171"/>
      <c r="D6" s="170"/>
      <c r="E6" s="170"/>
      <c r="F6" s="170"/>
      <c r="G6" s="170"/>
      <c r="H6" s="160" t="s">
        <v>226</v>
      </c>
      <c r="I6" s="160" t="s">
        <v>352</v>
      </c>
      <c r="J6" s="160" t="s">
        <v>353</v>
      </c>
      <c r="K6" s="203"/>
      <c r="L6" s="203"/>
      <c r="M6" s="203"/>
      <c r="N6" s="203"/>
      <c r="O6" s="203"/>
      <c r="P6" s="203"/>
      <c r="Q6" s="203"/>
      <c r="R6" s="170"/>
      <c r="S6" s="3"/>
    </row>
    <row r="7" ht="24" customHeight="1" spans="1:19">
      <c r="A7" s="171"/>
      <c r="B7" s="171"/>
      <c r="C7" s="171"/>
      <c r="D7" s="170"/>
      <c r="E7" s="170"/>
      <c r="F7" s="170"/>
      <c r="G7" s="170"/>
      <c r="H7" s="191"/>
      <c r="I7" s="191" t="s">
        <v>352</v>
      </c>
      <c r="J7" s="191" t="s">
        <v>353</v>
      </c>
      <c r="K7" s="191"/>
      <c r="L7" s="191"/>
      <c r="M7" s="191"/>
      <c r="N7" s="191"/>
      <c r="O7" s="191"/>
      <c r="P7" s="191"/>
      <c r="Q7" s="191"/>
      <c r="R7" s="170"/>
      <c r="S7" s="3"/>
    </row>
    <row r="8" ht="24.75" customHeight="1" spans="1:19">
      <c r="A8" s="192" t="s">
        <v>213</v>
      </c>
      <c r="B8" s="192" t="s">
        <v>213</v>
      </c>
      <c r="C8" s="193" t="s">
        <v>213</v>
      </c>
      <c r="D8" s="193">
        <v>1</v>
      </c>
      <c r="E8" s="192">
        <v>2</v>
      </c>
      <c r="F8" s="192">
        <v>3</v>
      </c>
      <c r="G8" s="192">
        <v>4</v>
      </c>
      <c r="H8" s="192">
        <v>5</v>
      </c>
      <c r="I8" s="192">
        <v>6</v>
      </c>
      <c r="J8" s="192">
        <v>7</v>
      </c>
      <c r="K8" s="192">
        <v>8</v>
      </c>
      <c r="L8" s="192">
        <v>9</v>
      </c>
      <c r="M8" s="192">
        <v>10</v>
      </c>
      <c r="N8" s="192">
        <v>11</v>
      </c>
      <c r="O8" s="192">
        <v>12</v>
      </c>
      <c r="P8" s="192">
        <v>13</v>
      </c>
      <c r="Q8" s="192">
        <v>14</v>
      </c>
      <c r="R8" s="192">
        <v>15</v>
      </c>
      <c r="S8" s="3"/>
    </row>
    <row r="9" s="1" customFormat="1" ht="27.75" customHeight="1" spans="1:19">
      <c r="A9" s="194"/>
      <c r="B9" s="195"/>
      <c r="C9" s="195" t="s">
        <v>214</v>
      </c>
      <c r="D9" s="196">
        <f>D10</f>
        <v>28.5</v>
      </c>
      <c r="E9" s="196">
        <f t="shared" ref="E9:R9" si="0">E10</f>
        <v>0</v>
      </c>
      <c r="F9" s="196">
        <f t="shared" si="0"/>
        <v>0</v>
      </c>
      <c r="G9" s="196">
        <f t="shared" si="0"/>
        <v>0</v>
      </c>
      <c r="H9" s="196">
        <f t="shared" si="0"/>
        <v>24.9</v>
      </c>
      <c r="I9" s="196">
        <f t="shared" si="0"/>
        <v>24.9</v>
      </c>
      <c r="J9" s="196">
        <f t="shared" si="0"/>
        <v>0</v>
      </c>
      <c r="K9" s="196">
        <f t="shared" si="0"/>
        <v>0</v>
      </c>
      <c r="L9" s="196">
        <f t="shared" si="0"/>
        <v>0</v>
      </c>
      <c r="M9" s="196">
        <f t="shared" si="0"/>
        <v>0</v>
      </c>
      <c r="N9" s="196">
        <f t="shared" si="0"/>
        <v>0</v>
      </c>
      <c r="O9" s="196">
        <f t="shared" si="0"/>
        <v>3.6</v>
      </c>
      <c r="P9" s="196">
        <f t="shared" si="0"/>
        <v>0</v>
      </c>
      <c r="Q9" s="196">
        <f t="shared" si="0"/>
        <v>0</v>
      </c>
      <c r="R9" s="196">
        <f t="shared" si="0"/>
        <v>0</v>
      </c>
      <c r="S9" s="2"/>
    </row>
    <row r="10" ht="27.75" customHeight="1" spans="1:19">
      <c r="A10" s="197" t="s">
        <v>215</v>
      </c>
      <c r="B10" s="198" t="s">
        <v>216</v>
      </c>
      <c r="C10" s="198" t="s">
        <v>238</v>
      </c>
      <c r="D10" s="199">
        <v>28.5</v>
      </c>
      <c r="E10" s="199">
        <v>0</v>
      </c>
      <c r="F10" s="199">
        <v>0</v>
      </c>
      <c r="G10" s="199">
        <v>0</v>
      </c>
      <c r="H10" s="199">
        <v>24.9</v>
      </c>
      <c r="I10" s="199">
        <v>24.9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3.6</v>
      </c>
      <c r="P10" s="199">
        <v>0</v>
      </c>
      <c r="Q10" s="199">
        <v>0</v>
      </c>
      <c r="R10" s="206">
        <v>0</v>
      </c>
      <c r="S10" s="3"/>
    </row>
  </sheetData>
  <sheetProtection formatCells="0" formatColumns="0" formatRows="0"/>
  <autoFilter ref="A7:S10">
    <extLst/>
  </autoFilter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showGridLines="0" showZeros="0" workbookViewId="0">
      <selection activeCell="C15" sqref="C15"/>
    </sheetView>
  </sheetViews>
  <sheetFormatPr defaultColWidth="9" defaultRowHeight="11.25" outlineLevelRow="7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108"/>
      <c r="B1" s="110"/>
      <c r="C1" s="19"/>
      <c r="D1" s="19"/>
      <c r="E1" s="19"/>
      <c r="F1" s="19"/>
      <c r="G1" s="19"/>
      <c r="H1" s="19"/>
      <c r="I1" s="165" t="s">
        <v>75</v>
      </c>
    </row>
    <row r="2" ht="22.5" customHeight="1" spans="1:9">
      <c r="A2" s="20" t="s">
        <v>354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2" t="s">
        <v>112</v>
      </c>
      <c r="B3" s="183"/>
      <c r="C3" s="183"/>
      <c r="D3" s="183"/>
      <c r="E3" s="183"/>
      <c r="F3" s="183"/>
      <c r="G3" s="184"/>
      <c r="H3" s="184"/>
      <c r="I3" s="140" t="s">
        <v>113</v>
      </c>
    </row>
    <row r="4" ht="22.5" customHeight="1" spans="1:9">
      <c r="A4" s="116" t="s">
        <v>235</v>
      </c>
      <c r="B4" s="116" t="s">
        <v>200</v>
      </c>
      <c r="C4" s="116" t="s">
        <v>236</v>
      </c>
      <c r="D4" s="74" t="s">
        <v>201</v>
      </c>
      <c r="E4" s="45" t="s">
        <v>355</v>
      </c>
      <c r="F4" s="45" t="s">
        <v>347</v>
      </c>
      <c r="G4" s="45" t="s">
        <v>349</v>
      </c>
      <c r="H4" s="45" t="s">
        <v>356</v>
      </c>
      <c r="I4" s="45" t="s">
        <v>357</v>
      </c>
    </row>
    <row r="5" ht="38.25" customHeight="1" spans="1:9">
      <c r="A5" s="116"/>
      <c r="B5" s="116"/>
      <c r="C5" s="116"/>
      <c r="D5" s="74"/>
      <c r="E5" s="45"/>
      <c r="F5" s="45"/>
      <c r="G5" s="45"/>
      <c r="H5" s="45"/>
      <c r="I5" s="45"/>
    </row>
    <row r="6" ht="22.5" customHeight="1" spans="1:9">
      <c r="A6" s="116" t="s">
        <v>213</v>
      </c>
      <c r="B6" s="116" t="s">
        <v>213</v>
      </c>
      <c r="C6" s="116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85"/>
      <c r="B7" s="70"/>
      <c r="C7" s="70" t="s">
        <v>214</v>
      </c>
      <c r="D7" s="39">
        <f>D8</f>
        <v>28.5</v>
      </c>
      <c r="E7" s="39">
        <f t="shared" ref="E7:I7" si="0">E8</f>
        <v>28.5</v>
      </c>
      <c r="F7" s="39">
        <f t="shared" si="0"/>
        <v>0</v>
      </c>
      <c r="G7" s="39">
        <f t="shared" si="0"/>
        <v>0</v>
      </c>
      <c r="H7" s="39">
        <f t="shared" si="0"/>
        <v>0</v>
      </c>
      <c r="I7" s="39">
        <f t="shared" si="0"/>
        <v>0</v>
      </c>
    </row>
    <row r="8" ht="27" customHeight="1" spans="1:9">
      <c r="A8" s="186" t="s">
        <v>215</v>
      </c>
      <c r="B8" s="187" t="s">
        <v>216</v>
      </c>
      <c r="C8" s="187" t="s">
        <v>238</v>
      </c>
      <c r="D8" s="188">
        <v>28.5</v>
      </c>
      <c r="E8" s="188">
        <v>28.5</v>
      </c>
      <c r="F8" s="39">
        <v>0</v>
      </c>
      <c r="G8" s="39">
        <v>0</v>
      </c>
      <c r="H8" s="39">
        <v>0</v>
      </c>
      <c r="I8" s="39">
        <v>0</v>
      </c>
    </row>
  </sheetData>
  <sheetProtection formatCells="0" formatColumns="0" formatRows="0"/>
  <autoFilter ref="A5:L8">
    <extLst/>
  </autoFilter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F20" sqref="F20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31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31"/>
      <c r="N1" s="131"/>
      <c r="O1" s="60" t="s">
        <v>81</v>
      </c>
    </row>
    <row r="2" ht="23.1" customHeight="1" spans="1:15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31"/>
    </row>
    <row r="3" ht="23.1" customHeight="1" spans="1:15">
      <c r="A3" s="43" t="s">
        <v>218</v>
      </c>
      <c r="B3" s="177"/>
      <c r="C3" s="128"/>
      <c r="D3" s="142"/>
      <c r="E3" s="142"/>
      <c r="F3" s="142"/>
      <c r="G3" s="142"/>
      <c r="H3" s="142"/>
      <c r="I3" s="177"/>
      <c r="J3" s="177"/>
      <c r="K3" s="142"/>
      <c r="L3" s="142"/>
      <c r="M3" s="131"/>
      <c r="N3" s="142"/>
      <c r="O3" s="180" t="s">
        <v>113</v>
      </c>
    </row>
    <row r="4" ht="24.75" customHeight="1" spans="1:15">
      <c r="A4" s="45" t="s">
        <v>200</v>
      </c>
      <c r="B4" s="25" t="s">
        <v>304</v>
      </c>
      <c r="C4" s="178" t="s">
        <v>236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123" t="s">
        <v>205</v>
      </c>
      <c r="K4" s="123"/>
      <c r="L4" s="144" t="s">
        <v>206</v>
      </c>
      <c r="M4" s="123" t="s">
        <v>207</v>
      </c>
      <c r="N4" s="123" t="s">
        <v>208</v>
      </c>
      <c r="O4" s="123" t="s">
        <v>237</v>
      </c>
    </row>
    <row r="5" ht="24.75" customHeight="1" spans="1:15">
      <c r="A5" s="45"/>
      <c r="B5" s="25"/>
      <c r="C5" s="178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123" t="s">
        <v>358</v>
      </c>
      <c r="K5" s="123" t="s">
        <v>359</v>
      </c>
      <c r="L5" s="144"/>
      <c r="M5" s="123"/>
      <c r="N5" s="123"/>
      <c r="O5" s="123"/>
    </row>
    <row r="6" ht="39" customHeight="1" spans="1:15">
      <c r="A6" s="45"/>
      <c r="B6" s="25"/>
      <c r="C6" s="178"/>
      <c r="D6" s="123"/>
      <c r="E6" s="123"/>
      <c r="F6" s="123"/>
      <c r="G6" s="123"/>
      <c r="H6" s="123"/>
      <c r="I6" s="123"/>
      <c r="J6" s="123"/>
      <c r="K6" s="123"/>
      <c r="L6" s="144"/>
      <c r="M6" s="123"/>
      <c r="N6" s="123"/>
      <c r="O6" s="123"/>
    </row>
    <row r="7" ht="29.25" customHeight="1" spans="1:15">
      <c r="A7" s="75" t="s">
        <v>213</v>
      </c>
      <c r="B7" s="75" t="s">
        <v>213</v>
      </c>
      <c r="C7" s="25" t="s">
        <v>213</v>
      </c>
      <c r="D7" s="179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81">
        <v>18</v>
      </c>
      <c r="O7" s="181">
        <v>19</v>
      </c>
    </row>
    <row r="8" ht="30" customHeight="1" spans="1:16">
      <c r="A8" s="70"/>
      <c r="B8" s="70"/>
      <c r="C8" s="71"/>
      <c r="D8" s="31"/>
      <c r="E8" s="31"/>
      <c r="F8" s="39"/>
      <c r="G8" s="76"/>
      <c r="H8" s="76"/>
      <c r="I8" s="76"/>
      <c r="J8" s="76"/>
      <c r="K8" s="56"/>
      <c r="L8" s="39"/>
      <c r="M8" s="76"/>
      <c r="N8" s="76"/>
      <c r="O8" s="39"/>
      <c r="P8" s="168"/>
    </row>
    <row r="9" ht="14.1" customHeight="1" spans="1:15">
      <c r="A9" t="s">
        <v>360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K11" sqref="K1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5" t="s">
        <v>87</v>
      </c>
      <c r="AH1" s="146"/>
    </row>
    <row r="2" ht="23.25" customHeight="1" spans="1:34">
      <c r="A2" s="42" t="s">
        <v>361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61"/>
      <c r="AG2" s="176"/>
      <c r="AH2" s="61"/>
    </row>
    <row r="3" ht="20.25" customHeight="1" spans="1:34">
      <c r="A3" s="169" t="s">
        <v>112</v>
      </c>
      <c r="B3" s="2"/>
      <c r="C3" s="3"/>
      <c r="D3" s="3"/>
      <c r="E3" s="16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5" t="s">
        <v>113</v>
      </c>
      <c r="AH3" s="38"/>
    </row>
    <row r="4" ht="24" customHeight="1" spans="1:33">
      <c r="A4" s="170" t="s">
        <v>304</v>
      </c>
      <c r="B4" s="170" t="s">
        <v>236</v>
      </c>
      <c r="C4" s="171" t="s">
        <v>200</v>
      </c>
      <c r="D4" s="170" t="s">
        <v>221</v>
      </c>
      <c r="E4" s="171" t="s">
        <v>249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</row>
    <row r="5" ht="18" customHeight="1" spans="1:33">
      <c r="A5" s="170"/>
      <c r="B5" s="170"/>
      <c r="C5" s="171"/>
      <c r="D5" s="170"/>
      <c r="E5" s="170" t="s">
        <v>214</v>
      </c>
      <c r="F5" s="171" t="s">
        <v>305</v>
      </c>
      <c r="G5" s="170" t="s">
        <v>306</v>
      </c>
      <c r="H5" s="170" t="s">
        <v>307</v>
      </c>
      <c r="I5" s="170" t="s">
        <v>308</v>
      </c>
      <c r="J5" s="170" t="s">
        <v>309</v>
      </c>
      <c r="K5" s="170" t="s">
        <v>310</v>
      </c>
      <c r="L5" s="170" t="s">
        <v>311</v>
      </c>
      <c r="M5" s="170" t="s">
        <v>312</v>
      </c>
      <c r="N5" s="170" t="s">
        <v>313</v>
      </c>
      <c r="O5" s="170" t="s">
        <v>314</v>
      </c>
      <c r="P5" s="170" t="s">
        <v>315</v>
      </c>
      <c r="Q5" s="170" t="s">
        <v>316</v>
      </c>
      <c r="R5" s="170" t="s">
        <v>317</v>
      </c>
      <c r="S5" s="170" t="s">
        <v>318</v>
      </c>
      <c r="T5" s="170" t="s">
        <v>319</v>
      </c>
      <c r="U5" s="170" t="s">
        <v>320</v>
      </c>
      <c r="V5" s="170" t="s">
        <v>321</v>
      </c>
      <c r="W5" s="170" t="s">
        <v>322</v>
      </c>
      <c r="X5" s="170" t="s">
        <v>323</v>
      </c>
      <c r="Y5" s="170" t="s">
        <v>324</v>
      </c>
      <c r="Z5" s="170" t="s">
        <v>325</v>
      </c>
      <c r="AA5" s="170" t="s">
        <v>326</v>
      </c>
      <c r="AB5" s="170" t="s">
        <v>327</v>
      </c>
      <c r="AC5" s="170" t="s">
        <v>328</v>
      </c>
      <c r="AD5" s="170" t="s">
        <v>362</v>
      </c>
      <c r="AE5" s="170"/>
      <c r="AF5" s="170" t="s">
        <v>330</v>
      </c>
      <c r="AG5" s="170" t="s">
        <v>331</v>
      </c>
    </row>
    <row r="6" ht="18" customHeight="1" spans="1:33">
      <c r="A6" s="170"/>
      <c r="B6" s="170"/>
      <c r="C6" s="171"/>
      <c r="D6" s="170"/>
      <c r="E6" s="170"/>
      <c r="F6" s="171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 t="s">
        <v>332</v>
      </c>
      <c r="AE6" s="170" t="s">
        <v>329</v>
      </c>
      <c r="AF6" s="170"/>
      <c r="AG6" s="170"/>
    </row>
    <row r="7" ht="18" customHeight="1" spans="1:33">
      <c r="A7" s="170"/>
      <c r="B7" s="170"/>
      <c r="C7" s="171"/>
      <c r="D7" s="170"/>
      <c r="E7" s="170"/>
      <c r="F7" s="171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</row>
    <row r="8" ht="18" customHeight="1" spans="1:33">
      <c r="A8" s="170"/>
      <c r="B8" s="170"/>
      <c r="C8" s="171"/>
      <c r="D8" s="170"/>
      <c r="E8" s="170"/>
      <c r="F8" s="171">
        <v>2</v>
      </c>
      <c r="G8" s="170">
        <v>3</v>
      </c>
      <c r="H8" s="170">
        <v>4</v>
      </c>
      <c r="I8" s="170">
        <v>5</v>
      </c>
      <c r="J8" s="170">
        <v>6</v>
      </c>
      <c r="K8" s="170">
        <v>7</v>
      </c>
      <c r="L8" s="170">
        <v>8</v>
      </c>
      <c r="M8" s="170">
        <v>9</v>
      </c>
      <c r="N8" s="170">
        <v>10</v>
      </c>
      <c r="O8" s="170">
        <v>11</v>
      </c>
      <c r="P8" s="170">
        <v>12</v>
      </c>
      <c r="Q8" s="170">
        <v>13</v>
      </c>
      <c r="R8" s="170">
        <v>14</v>
      </c>
      <c r="S8" s="170">
        <v>15</v>
      </c>
      <c r="T8" s="170">
        <v>16</v>
      </c>
      <c r="U8" s="170">
        <v>17</v>
      </c>
      <c r="V8" s="170">
        <v>18</v>
      </c>
      <c r="W8" s="170">
        <v>19</v>
      </c>
      <c r="X8" s="170">
        <v>20</v>
      </c>
      <c r="Y8" s="170">
        <v>21</v>
      </c>
      <c r="Z8" s="170">
        <v>22</v>
      </c>
      <c r="AA8" s="170">
        <v>23</v>
      </c>
      <c r="AB8" s="170">
        <v>24</v>
      </c>
      <c r="AC8" s="170">
        <v>25</v>
      </c>
      <c r="AD8" s="170"/>
      <c r="AE8" s="170"/>
      <c r="AF8" s="170">
        <v>28</v>
      </c>
      <c r="AG8" s="170">
        <v>29</v>
      </c>
    </row>
    <row r="9" ht="21.75" customHeight="1" spans="1:33">
      <c r="A9" s="172" t="s">
        <v>213</v>
      </c>
      <c r="B9" s="172" t="s">
        <v>213</v>
      </c>
      <c r="C9" s="7" t="s">
        <v>213</v>
      </c>
      <c r="D9" s="172"/>
      <c r="E9" s="172">
        <v>1</v>
      </c>
      <c r="F9" s="172">
        <v>2</v>
      </c>
      <c r="G9" s="172">
        <v>3</v>
      </c>
      <c r="H9" s="172">
        <v>4</v>
      </c>
      <c r="I9" s="172">
        <v>5</v>
      </c>
      <c r="J9" s="172">
        <v>6</v>
      </c>
      <c r="K9" s="172">
        <v>7</v>
      </c>
      <c r="L9" s="172">
        <v>8</v>
      </c>
      <c r="M9" s="172">
        <v>9</v>
      </c>
      <c r="N9" s="172">
        <v>10</v>
      </c>
      <c r="O9" s="172">
        <v>11</v>
      </c>
      <c r="P9" s="172">
        <v>12</v>
      </c>
      <c r="Q9" s="172">
        <v>13</v>
      </c>
      <c r="R9" s="172">
        <v>14</v>
      </c>
      <c r="S9" s="172">
        <v>15</v>
      </c>
      <c r="T9" s="172">
        <v>16</v>
      </c>
      <c r="U9" s="172">
        <v>17</v>
      </c>
      <c r="V9" s="172">
        <v>18</v>
      </c>
      <c r="W9" s="172">
        <v>19</v>
      </c>
      <c r="X9" s="172">
        <v>20</v>
      </c>
      <c r="Y9" s="172">
        <v>21</v>
      </c>
      <c r="Z9" s="172">
        <v>22</v>
      </c>
      <c r="AA9" s="172">
        <v>23</v>
      </c>
      <c r="AB9" s="172">
        <v>24</v>
      </c>
      <c r="AC9" s="172">
        <v>25</v>
      </c>
      <c r="AD9" s="172">
        <v>26</v>
      </c>
      <c r="AE9" s="172">
        <v>27</v>
      </c>
      <c r="AF9" s="172">
        <v>28</v>
      </c>
      <c r="AG9" s="172">
        <v>29</v>
      </c>
    </row>
    <row r="10" ht="27" customHeight="1" spans="1:33">
      <c r="A10" s="10"/>
      <c r="B10" s="173"/>
      <c r="C10" s="10"/>
      <c r="D10" s="10"/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</row>
    <row r="11" ht="14.1" customHeight="1" spans="1:33">
      <c r="A11" t="s">
        <v>360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D12" sqref="D12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108"/>
      <c r="B1" s="110"/>
      <c r="C1" s="19"/>
      <c r="D1" s="19"/>
      <c r="E1" s="19"/>
      <c r="F1" s="156"/>
      <c r="G1" s="156"/>
      <c r="H1" s="156"/>
      <c r="I1" s="156"/>
      <c r="J1" s="156"/>
      <c r="K1" s="156"/>
      <c r="L1" s="156"/>
      <c r="M1" s="156"/>
      <c r="Q1" s="164" t="s">
        <v>93</v>
      </c>
      <c r="T1" s="165"/>
      <c r="U1" s="165"/>
    </row>
    <row r="2" ht="33" customHeight="1" spans="1:17">
      <c r="A2" s="157" t="s">
        <v>363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66"/>
    </row>
    <row r="3" ht="22.5" customHeight="1" spans="1:17">
      <c r="A3" s="113" t="s">
        <v>112</v>
      </c>
      <c r="B3" s="158"/>
      <c r="C3" s="158"/>
      <c r="D3" s="159"/>
      <c r="E3" s="159"/>
      <c r="F3" s="159"/>
      <c r="G3" s="159"/>
      <c r="H3" s="159"/>
      <c r="I3" s="162"/>
      <c r="J3" s="162"/>
      <c r="K3" s="162"/>
      <c r="L3" s="162"/>
      <c r="M3" s="162"/>
      <c r="O3" s="163"/>
      <c r="P3" s="163"/>
      <c r="Q3" s="164" t="s">
        <v>113</v>
      </c>
    </row>
    <row r="4" ht="22.5" customHeight="1" spans="1:17">
      <c r="A4" s="116" t="s">
        <v>304</v>
      </c>
      <c r="B4" s="116" t="s">
        <v>236</v>
      </c>
      <c r="C4" s="74" t="s">
        <v>200</v>
      </c>
      <c r="D4" s="45" t="s">
        <v>221</v>
      </c>
      <c r="E4" s="45" t="s">
        <v>201</v>
      </c>
      <c r="F4" s="45" t="s">
        <v>265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268</v>
      </c>
    </row>
    <row r="5" ht="39" customHeight="1" spans="1:17">
      <c r="A5" s="116"/>
      <c r="B5" s="116"/>
      <c r="C5" s="74"/>
      <c r="D5" s="45"/>
      <c r="E5" s="45"/>
      <c r="F5" s="45" t="s">
        <v>214</v>
      </c>
      <c r="G5" s="45" t="s">
        <v>335</v>
      </c>
      <c r="H5" s="45" t="s">
        <v>318</v>
      </c>
      <c r="I5" s="45" t="s">
        <v>319</v>
      </c>
      <c r="J5" s="45" t="s">
        <v>336</v>
      </c>
      <c r="K5" s="45" t="s">
        <v>325</v>
      </c>
      <c r="L5" s="45" t="s">
        <v>320</v>
      </c>
      <c r="M5" s="24" t="s">
        <v>364</v>
      </c>
      <c r="N5" s="45" t="s">
        <v>328</v>
      </c>
      <c r="O5" s="45" t="s">
        <v>338</v>
      </c>
      <c r="P5" s="45" t="s">
        <v>331</v>
      </c>
      <c r="Q5" s="24" t="s">
        <v>246</v>
      </c>
    </row>
    <row r="6" ht="22.5" customHeight="1" spans="1:17">
      <c r="A6" s="160" t="s">
        <v>213</v>
      </c>
      <c r="B6" s="161" t="s">
        <v>213</v>
      </c>
      <c r="C6" s="161" t="s">
        <v>213</v>
      </c>
      <c r="D6" s="161"/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</row>
    <row r="7" ht="27" customHeight="1" spans="1:21">
      <c r="A7" s="29"/>
      <c r="B7" s="30"/>
      <c r="C7" s="29"/>
      <c r="D7" s="70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67"/>
      <c r="T7" s="168"/>
      <c r="U7" s="168"/>
    </row>
    <row r="8" ht="15.95" customHeight="1" spans="1:16">
      <c r="A8" t="s">
        <v>360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opLeftCell="A7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307" t="s">
        <v>7</v>
      </c>
      <c r="B1" s="307"/>
      <c r="C1" s="307"/>
      <c r="D1" s="307"/>
      <c r="E1" s="307"/>
      <c r="F1" s="307"/>
      <c r="G1" s="308"/>
      <c r="H1" s="308"/>
      <c r="I1" s="308"/>
      <c r="J1" s="30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307"/>
      <c r="B2" s="307"/>
      <c r="C2" s="307"/>
      <c r="D2" s="307"/>
      <c r="E2" s="307"/>
      <c r="F2" s="307"/>
      <c r="G2" s="308"/>
      <c r="H2" s="308"/>
      <c r="I2" s="308"/>
      <c r="J2" s="30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309" t="s">
        <v>8</v>
      </c>
      <c r="B4" s="310" t="s">
        <v>9</v>
      </c>
      <c r="C4" s="310" t="s">
        <v>10</v>
      </c>
      <c r="D4" s="309" t="s">
        <v>11</v>
      </c>
      <c r="E4" s="310" t="s">
        <v>12</v>
      </c>
      <c r="F4" s="310" t="s">
        <v>13</v>
      </c>
      <c r="G4" s="310"/>
      <c r="H4" s="310"/>
      <c r="I4" s="312"/>
      <c r="J4" s="312"/>
      <c r="K4" s="312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309" t="s">
        <v>14</v>
      </c>
      <c r="B5" s="310" t="s">
        <v>15</v>
      </c>
      <c r="C5" s="310" t="s">
        <v>16</v>
      </c>
      <c r="D5" s="309" t="s">
        <v>17</v>
      </c>
      <c r="E5" s="310" t="s">
        <v>18</v>
      </c>
      <c r="F5" s="311" t="s">
        <v>19</v>
      </c>
      <c r="G5" s="310"/>
      <c r="H5" s="310"/>
      <c r="I5" s="312"/>
      <c r="J5" s="312"/>
      <c r="K5" s="312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309" t="s">
        <v>20</v>
      </c>
      <c r="B6" s="310" t="s">
        <v>21</v>
      </c>
      <c r="C6" s="310" t="s">
        <v>22</v>
      </c>
      <c r="D6" s="309" t="s">
        <v>23</v>
      </c>
      <c r="E6" s="310" t="s">
        <v>24</v>
      </c>
      <c r="F6" s="311" t="s">
        <v>25</v>
      </c>
      <c r="G6" s="310"/>
      <c r="H6" s="310"/>
      <c r="I6" s="312"/>
      <c r="J6" s="312"/>
      <c r="K6" s="312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309" t="s">
        <v>26</v>
      </c>
      <c r="B7" s="310" t="s">
        <v>27</v>
      </c>
      <c r="C7" s="310" t="s">
        <v>28</v>
      </c>
      <c r="D7" s="309" t="s">
        <v>29</v>
      </c>
      <c r="E7" s="310" t="s">
        <v>30</v>
      </c>
      <c r="F7" s="311" t="s">
        <v>31</v>
      </c>
      <c r="G7" s="310"/>
      <c r="H7" s="310"/>
      <c r="I7" s="312"/>
      <c r="J7" s="312"/>
      <c r="K7" s="312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309" t="s">
        <v>32</v>
      </c>
      <c r="B8" s="310" t="s">
        <v>33</v>
      </c>
      <c r="C8" s="310" t="s">
        <v>34</v>
      </c>
      <c r="D8" s="309" t="s">
        <v>35</v>
      </c>
      <c r="E8" s="310" t="s">
        <v>36</v>
      </c>
      <c r="F8" s="311" t="s">
        <v>37</v>
      </c>
      <c r="G8" s="310"/>
      <c r="H8" s="310"/>
      <c r="I8" s="312"/>
      <c r="J8" s="312"/>
      <c r="K8" s="312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309" t="s">
        <v>38</v>
      </c>
      <c r="B9" s="310" t="s">
        <v>39</v>
      </c>
      <c r="C9" s="310" t="s">
        <v>40</v>
      </c>
      <c r="D9" s="309" t="s">
        <v>41</v>
      </c>
      <c r="E9" s="310" t="s">
        <v>42</v>
      </c>
      <c r="F9" s="311" t="s">
        <v>43</v>
      </c>
      <c r="G9" s="310"/>
      <c r="H9" s="310"/>
      <c r="I9" s="312"/>
      <c r="J9" s="312"/>
      <c r="K9" s="312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309" t="s">
        <v>44</v>
      </c>
      <c r="B10" s="310" t="s">
        <v>45</v>
      </c>
      <c r="C10" s="310" t="s">
        <v>46</v>
      </c>
      <c r="D10" s="309" t="s">
        <v>47</v>
      </c>
      <c r="E10" s="310" t="s">
        <v>48</v>
      </c>
      <c r="F10" s="311" t="s">
        <v>49</v>
      </c>
      <c r="G10" s="310"/>
      <c r="H10" s="310"/>
      <c r="I10" s="312"/>
      <c r="J10" s="312"/>
      <c r="K10" s="31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309" t="s">
        <v>50</v>
      </c>
      <c r="B11" s="310" t="s">
        <v>51</v>
      </c>
      <c r="C11" s="310" t="s">
        <v>52</v>
      </c>
      <c r="D11" s="309" t="s">
        <v>53</v>
      </c>
      <c r="E11" s="310" t="s">
        <v>54</v>
      </c>
      <c r="F11" s="311" t="s">
        <v>55</v>
      </c>
      <c r="G11" s="310"/>
      <c r="H11" s="310"/>
      <c r="I11" s="312"/>
      <c r="J11" s="312"/>
      <c r="K11" s="312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309" t="s">
        <v>56</v>
      </c>
      <c r="B12" s="310" t="s">
        <v>57</v>
      </c>
      <c r="C12" s="310" t="s">
        <v>58</v>
      </c>
      <c r="D12" s="309" t="s">
        <v>59</v>
      </c>
      <c r="E12" s="310" t="s">
        <v>60</v>
      </c>
      <c r="F12" s="311" t="s">
        <v>61</v>
      </c>
      <c r="G12" s="310"/>
      <c r="H12" s="310"/>
      <c r="I12" s="312"/>
      <c r="J12" s="312"/>
      <c r="K12" s="31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309" t="s">
        <v>62</v>
      </c>
      <c r="B13" s="310" t="s">
        <v>63</v>
      </c>
      <c r="C13" s="310" t="s">
        <v>64</v>
      </c>
      <c r="D13" s="309" t="s">
        <v>65</v>
      </c>
      <c r="E13" s="310" t="s">
        <v>66</v>
      </c>
      <c r="F13" s="311" t="s">
        <v>67</v>
      </c>
      <c r="G13" s="310"/>
      <c r="H13" s="310"/>
      <c r="I13" s="312"/>
      <c r="J13" s="312"/>
      <c r="K13" s="312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309" t="s">
        <v>68</v>
      </c>
      <c r="B14" s="310" t="s">
        <v>69</v>
      </c>
      <c r="C14" s="310" t="s">
        <v>70</v>
      </c>
      <c r="D14" s="309" t="s">
        <v>71</v>
      </c>
      <c r="E14" s="310" t="s">
        <v>72</v>
      </c>
      <c r="F14" s="311" t="s">
        <v>73</v>
      </c>
      <c r="G14" s="310"/>
      <c r="H14" s="310"/>
      <c r="I14" s="312"/>
      <c r="J14" s="312"/>
      <c r="K14" s="312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309" t="s">
        <v>74</v>
      </c>
      <c r="B15" s="310" t="s">
        <v>75</v>
      </c>
      <c r="C15" s="310" t="s">
        <v>76</v>
      </c>
      <c r="D15" s="309" t="s">
        <v>77</v>
      </c>
      <c r="E15" s="310" t="s">
        <v>78</v>
      </c>
      <c r="F15" s="311" t="s">
        <v>79</v>
      </c>
      <c r="G15" s="310"/>
      <c r="H15" s="310"/>
      <c r="I15" s="312"/>
      <c r="J15" s="312"/>
      <c r="K15" s="312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309" t="s">
        <v>80</v>
      </c>
      <c r="B16" s="312" t="s">
        <v>81</v>
      </c>
      <c r="C16" s="310" t="s">
        <v>82</v>
      </c>
      <c r="D16" s="309" t="s">
        <v>83</v>
      </c>
      <c r="E16" s="310" t="s">
        <v>84</v>
      </c>
      <c r="F16" s="311" t="s">
        <v>85</v>
      </c>
      <c r="G16" s="310"/>
      <c r="H16" s="310"/>
      <c r="I16" s="312"/>
      <c r="J16" s="312"/>
      <c r="K16" s="3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309" t="s">
        <v>86</v>
      </c>
      <c r="B17" s="310" t="s">
        <v>87</v>
      </c>
      <c r="C17" s="310" t="s">
        <v>88</v>
      </c>
      <c r="D17" s="309" t="s">
        <v>89</v>
      </c>
      <c r="E17" s="310" t="s">
        <v>90</v>
      </c>
      <c r="F17" s="311" t="s">
        <v>91</v>
      </c>
      <c r="G17" s="312"/>
      <c r="H17" s="312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309" t="s">
        <v>92</v>
      </c>
      <c r="B18" s="310" t="s">
        <v>93</v>
      </c>
      <c r="C18" s="310" t="s">
        <v>94</v>
      </c>
      <c r="D18" s="309" t="s">
        <v>95</v>
      </c>
      <c r="E18" s="310" t="s">
        <v>96</v>
      </c>
      <c r="F18" s="311" t="s">
        <v>97</v>
      </c>
      <c r="G18" s="312"/>
      <c r="H18" s="312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309" t="s">
        <v>98</v>
      </c>
      <c r="B19" s="310" t="s">
        <v>99</v>
      </c>
      <c r="C19" s="310" t="s">
        <v>100</v>
      </c>
      <c r="D19" s="309" t="s">
        <v>101</v>
      </c>
      <c r="E19" s="310" t="s">
        <v>102</v>
      </c>
      <c r="F19" s="311" t="s">
        <v>103</v>
      </c>
      <c r="G19" s="312"/>
      <c r="H19" s="312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309" t="s">
        <v>104</v>
      </c>
      <c r="B20" s="310" t="s">
        <v>105</v>
      </c>
      <c r="C20" s="310" t="s">
        <v>106</v>
      </c>
      <c r="D20" s="309" t="s">
        <v>107</v>
      </c>
      <c r="E20" s="310" t="s">
        <v>108</v>
      </c>
      <c r="F20" s="311" t="s">
        <v>109</v>
      </c>
      <c r="G20" s="313"/>
      <c r="H20" s="313"/>
    </row>
    <row r="21" ht="21.75" customHeight="1" spans="1:8">
      <c r="A21" s="309"/>
      <c r="B21" s="310"/>
      <c r="C21" s="310"/>
      <c r="D21" s="309"/>
      <c r="E21" s="310"/>
      <c r="F21" s="311"/>
      <c r="G21" s="313"/>
      <c r="H21" s="313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E15" sqref="E15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41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58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46"/>
      <c r="Y1" s="152"/>
      <c r="Z1" s="152"/>
      <c r="AB1" s="152" t="s">
        <v>99</v>
      </c>
      <c r="AC1" s="152"/>
      <c r="AD1" s="152"/>
      <c r="AE1" s="152"/>
      <c r="AF1" s="146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</row>
    <row r="2" ht="23.1" customHeight="1" spans="1:253">
      <c r="A2" s="42" t="s">
        <v>365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</row>
    <row r="3" ht="23.1" customHeight="1" spans="1:253">
      <c r="A3" s="43" t="s">
        <v>112</v>
      </c>
      <c r="B3" s="128"/>
      <c r="C3" s="128"/>
      <c r="D3" s="128"/>
      <c r="E3" s="128"/>
      <c r="F3" s="142"/>
      <c r="G3" s="142"/>
      <c r="H3" s="142"/>
      <c r="I3" s="142"/>
      <c r="J3" s="142"/>
      <c r="K3" s="142"/>
      <c r="L3" s="142"/>
      <c r="M3" s="58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7"/>
      <c r="Y3" s="153"/>
      <c r="Z3" s="153"/>
      <c r="AB3" s="154"/>
      <c r="AC3" s="154"/>
      <c r="AD3" s="154"/>
      <c r="AE3" s="155" t="s">
        <v>113</v>
      </c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</row>
    <row r="4" ht="23.1" customHeight="1" spans="1:253">
      <c r="A4" s="25" t="s">
        <v>304</v>
      </c>
      <c r="B4" s="26" t="s">
        <v>236</v>
      </c>
      <c r="C4" s="26" t="s">
        <v>200</v>
      </c>
      <c r="D4" s="26" t="s">
        <v>221</v>
      </c>
      <c r="E4" s="143" t="s">
        <v>201</v>
      </c>
      <c r="F4" s="144" t="s">
        <v>247</v>
      </c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33"/>
      <c r="S4" s="148" t="s">
        <v>252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</row>
    <row r="5" ht="19.5" customHeight="1" spans="1:253">
      <c r="A5" s="25"/>
      <c r="B5" s="26"/>
      <c r="C5" s="26"/>
      <c r="D5" s="26"/>
      <c r="E5" s="47"/>
      <c r="F5" s="129" t="s">
        <v>214</v>
      </c>
      <c r="G5" s="129" t="s">
        <v>340</v>
      </c>
      <c r="H5" s="129" t="s">
        <v>341</v>
      </c>
      <c r="I5" s="129" t="s">
        <v>366</v>
      </c>
      <c r="J5" s="129" t="s">
        <v>343</v>
      </c>
      <c r="K5" s="129" t="s">
        <v>344</v>
      </c>
      <c r="L5" s="129" t="s">
        <v>345</v>
      </c>
      <c r="M5" s="132" t="s">
        <v>346</v>
      </c>
      <c r="N5" s="132" t="s">
        <v>347</v>
      </c>
      <c r="O5" s="132" t="s">
        <v>348</v>
      </c>
      <c r="P5" s="132" t="s">
        <v>349</v>
      </c>
      <c r="Q5" s="149" t="s">
        <v>350</v>
      </c>
      <c r="R5" s="132" t="s">
        <v>357</v>
      </c>
      <c r="S5" s="18" t="s">
        <v>214</v>
      </c>
      <c r="T5" s="18" t="s">
        <v>367</v>
      </c>
      <c r="U5" s="123" t="s">
        <v>368</v>
      </c>
      <c r="V5" s="18" t="s">
        <v>369</v>
      </c>
      <c r="W5" s="18" t="s">
        <v>370</v>
      </c>
      <c r="X5" s="150" t="s">
        <v>371</v>
      </c>
      <c r="Y5" s="150" t="s">
        <v>372</v>
      </c>
      <c r="Z5" s="25" t="s">
        <v>373</v>
      </c>
      <c r="AA5" s="123" t="s">
        <v>374</v>
      </c>
      <c r="AB5" s="123" t="s">
        <v>375</v>
      </c>
      <c r="AC5" s="123" t="s">
        <v>376</v>
      </c>
      <c r="AD5" s="123" t="s">
        <v>377</v>
      </c>
      <c r="AE5" s="123" t="s">
        <v>378</v>
      </c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2"/>
      <c r="R6" s="18"/>
      <c r="S6" s="18"/>
      <c r="T6" s="18"/>
      <c r="U6" s="123"/>
      <c r="V6" s="18"/>
      <c r="W6" s="18"/>
      <c r="X6" s="150"/>
      <c r="Y6" s="150"/>
      <c r="Z6" s="25"/>
      <c r="AA6" s="123"/>
      <c r="AB6" s="123"/>
      <c r="AC6" s="123"/>
      <c r="AD6" s="123"/>
      <c r="AE6" s="123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35">
        <v>23</v>
      </c>
      <c r="AB7" s="135">
        <v>24</v>
      </c>
      <c r="AC7" s="135">
        <v>25</v>
      </c>
      <c r="AD7" s="135">
        <v>26</v>
      </c>
      <c r="AE7" s="135">
        <v>27</v>
      </c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</row>
    <row r="9" ht="12" spans="1:253">
      <c r="A9" t="s">
        <v>360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66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4"/>
      <c r="Y9" s="134"/>
      <c r="Z9" s="134"/>
      <c r="AA9" s="66"/>
      <c r="AB9" s="66"/>
      <c r="AC9" s="66"/>
      <c r="AD9" s="66"/>
      <c r="AE9" s="66"/>
      <c r="AF9" s="130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</row>
    <row r="10" ht="23.1" customHeight="1" spans="1:253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66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4"/>
      <c r="Y10" s="134"/>
      <c r="Z10" s="134"/>
      <c r="AA10" s="66"/>
      <c r="AB10" s="66"/>
      <c r="AC10" s="66"/>
      <c r="AD10" s="66"/>
      <c r="AE10" s="66"/>
      <c r="AF10" s="130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</row>
    <row r="11" ht="23.1" customHeight="1" spans="1:253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66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4"/>
      <c r="Y11" s="134"/>
      <c r="Z11" s="134"/>
      <c r="AA11" s="66"/>
      <c r="AB11" s="66"/>
      <c r="AC11" s="66"/>
      <c r="AD11" s="66"/>
      <c r="AE11" s="66"/>
      <c r="AF11" s="130"/>
      <c r="AG11" s="130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</row>
    <row r="12" ht="23.1" customHeight="1" spans="1:253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66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4"/>
      <c r="Y12" s="134"/>
      <c r="Z12" s="134"/>
      <c r="AA12" s="66"/>
      <c r="AB12" s="66"/>
      <c r="AC12" s="66"/>
      <c r="AD12" s="66"/>
      <c r="AE12" s="66"/>
      <c r="AF12" s="131"/>
      <c r="AG12" s="130"/>
      <c r="AH12" s="130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</row>
    <row r="13" ht="23.1" customHeight="1" spans="1:253">
      <c r="A13" s="131"/>
      <c r="B13" s="131"/>
      <c r="C13" s="131"/>
      <c r="D13" s="130"/>
      <c r="E13" s="131"/>
      <c r="F13" s="131"/>
      <c r="G13" s="131"/>
      <c r="H13" s="131"/>
      <c r="I13" s="131"/>
      <c r="J13" s="131"/>
      <c r="K13" s="130"/>
      <c r="L13" s="130"/>
      <c r="M13" s="66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4"/>
      <c r="Y13" s="134"/>
      <c r="Z13" s="134"/>
      <c r="AA13" s="1"/>
      <c r="AB13" s="1"/>
      <c r="AC13" s="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</row>
    <row r="14" ht="23.1" customHeight="1" spans="1:253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58"/>
      <c r="N14" s="131"/>
      <c r="O14" s="131"/>
      <c r="P14" s="130"/>
      <c r="Q14" s="130"/>
      <c r="R14" s="130"/>
      <c r="S14" s="130"/>
      <c r="T14" s="130"/>
      <c r="U14" s="130"/>
      <c r="V14" s="130"/>
      <c r="W14" s="130"/>
      <c r="X14" s="134"/>
      <c r="Y14" s="134"/>
      <c r="Z14" s="134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</row>
    <row r="15" ht="23.1" customHeight="1" spans="1:25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58"/>
      <c r="N15" s="131"/>
      <c r="O15" s="131"/>
      <c r="P15" s="130"/>
      <c r="Q15" s="130"/>
      <c r="R15" s="130"/>
      <c r="S15" s="130"/>
      <c r="T15" s="130"/>
      <c r="U15" s="130"/>
      <c r="V15" s="130"/>
      <c r="W15" s="130"/>
      <c r="X15" s="134"/>
      <c r="Y15" s="134"/>
      <c r="Z15" s="134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</row>
    <row r="16" ht="23.1" customHeight="1" spans="1:25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58"/>
      <c r="N16" s="131"/>
      <c r="O16" s="131"/>
      <c r="P16" s="130"/>
      <c r="Q16" s="130"/>
      <c r="R16" s="130"/>
      <c r="S16" s="130"/>
      <c r="T16" s="130"/>
      <c r="U16" s="130"/>
      <c r="V16" s="130"/>
      <c r="W16" s="130"/>
      <c r="X16" s="151"/>
      <c r="Y16" s="151"/>
      <c r="Z16" s="15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</row>
    <row r="17" ht="23.1" customHeight="1" spans="1:253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51"/>
      <c r="Y17" s="151"/>
      <c r="Z17" s="15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E13" sqref="E13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5" t="s">
        <v>105</v>
      </c>
      <c r="S1" s="35"/>
      <c r="T1" s="33"/>
    </row>
    <row r="2" ht="23.25" customHeight="1" spans="1:20">
      <c r="A2" s="111" t="s">
        <v>379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33"/>
    </row>
    <row r="3" ht="23.25" customHeight="1" spans="1:20">
      <c r="A3" s="113" t="s">
        <v>112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9"/>
      <c r="P3" s="19"/>
      <c r="Q3" s="19"/>
      <c r="R3" s="140" t="s">
        <v>113</v>
      </c>
      <c r="S3" s="140"/>
      <c r="T3" s="33"/>
    </row>
    <row r="4" ht="35.25" customHeight="1" spans="1:20">
      <c r="A4" s="115" t="s">
        <v>304</v>
      </c>
      <c r="B4" s="116" t="s">
        <v>236</v>
      </c>
      <c r="C4" s="74" t="s">
        <v>200</v>
      </c>
      <c r="D4" s="45" t="s">
        <v>221</v>
      </c>
      <c r="E4" s="45" t="s">
        <v>201</v>
      </c>
      <c r="F4" s="138" t="s">
        <v>247</v>
      </c>
      <c r="G4" s="138"/>
      <c r="H4" s="138"/>
      <c r="I4" s="138"/>
      <c r="J4" s="138"/>
      <c r="K4" s="138"/>
      <c r="L4" s="138" t="s">
        <v>267</v>
      </c>
      <c r="M4" s="138"/>
      <c r="N4" s="138"/>
      <c r="O4" s="138"/>
      <c r="P4" s="138"/>
      <c r="Q4" s="138"/>
      <c r="R4" s="138"/>
      <c r="S4" s="45" t="s">
        <v>269</v>
      </c>
      <c r="T4" s="97"/>
    </row>
    <row r="5" ht="36.75" customHeight="1" spans="1:20">
      <c r="A5" s="116"/>
      <c r="B5" s="116"/>
      <c r="C5" s="74"/>
      <c r="D5" s="45"/>
      <c r="E5" s="45"/>
      <c r="F5" s="45" t="s">
        <v>214</v>
      </c>
      <c r="G5" s="45" t="s">
        <v>380</v>
      </c>
      <c r="H5" s="45" t="s">
        <v>347</v>
      </c>
      <c r="I5" s="45" t="s">
        <v>349</v>
      </c>
      <c r="J5" s="45" t="s">
        <v>356</v>
      </c>
      <c r="K5" s="45" t="s">
        <v>381</v>
      </c>
      <c r="L5" s="45" t="s">
        <v>214</v>
      </c>
      <c r="M5" s="45" t="s">
        <v>367</v>
      </c>
      <c r="N5" s="45" t="s">
        <v>370</v>
      </c>
      <c r="O5" s="45" t="s">
        <v>374</v>
      </c>
      <c r="P5" s="45" t="s">
        <v>382</v>
      </c>
      <c r="Q5" s="45" t="s">
        <v>371</v>
      </c>
      <c r="R5" s="45" t="s">
        <v>383</v>
      </c>
      <c r="S5" s="45" t="s">
        <v>384</v>
      </c>
      <c r="T5" s="97"/>
    </row>
    <row r="6" ht="23.25" customHeight="1" spans="1:20">
      <c r="A6" s="117" t="s">
        <v>213</v>
      </c>
      <c r="B6" s="117" t="s">
        <v>213</v>
      </c>
      <c r="C6" s="28" t="s">
        <v>213</v>
      </c>
      <c r="D6" s="139" t="s">
        <v>213</v>
      </c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  <c r="R6" s="117">
        <v>14</v>
      </c>
      <c r="S6" s="117">
        <v>15</v>
      </c>
      <c r="T6" s="97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9"/>
      <c r="T7" s="97"/>
    </row>
    <row r="8" ht="15" customHeight="1" spans="1:20">
      <c r="A8" t="s">
        <v>360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K13" sqref="K13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34" customFormat="1" ht="23.1" customHeight="1" spans="1:256">
      <c r="A1" s="126"/>
      <c r="B1" s="127"/>
      <c r="C1" s="127"/>
      <c r="D1" s="127"/>
      <c r="E1" s="12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0" t="s">
        <v>12</v>
      </c>
      <c r="AM1" s="120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="34" customFormat="1" ht="23.1" customHeight="1" spans="1:256">
      <c r="A2" s="42" t="s">
        <v>385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</row>
    <row r="3" s="34" customFormat="1" ht="23.1" customHeight="1" spans="1:256">
      <c r="A3" s="43" t="s">
        <v>112</v>
      </c>
      <c r="B3" s="128"/>
      <c r="C3" s="128"/>
      <c r="D3" s="128"/>
      <c r="E3" s="12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2" t="s">
        <v>113</v>
      </c>
      <c r="AM3" s="122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</row>
    <row r="4" s="34" customFormat="1" ht="23.1" customHeight="1" spans="1:256">
      <c r="A4" s="25" t="s">
        <v>304</v>
      </c>
      <c r="B4" s="26" t="s">
        <v>236</v>
      </c>
      <c r="C4" s="26" t="s">
        <v>200</v>
      </c>
      <c r="D4" s="26" t="s">
        <v>221</v>
      </c>
      <c r="E4" s="44" t="s">
        <v>201</v>
      </c>
      <c r="F4" s="123" t="s">
        <v>253</v>
      </c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33" t="s">
        <v>251</v>
      </c>
      <c r="X4" s="123"/>
      <c r="Y4" s="123"/>
      <c r="Z4" s="123"/>
      <c r="AA4" s="123" t="s">
        <v>254</v>
      </c>
      <c r="AB4" s="123"/>
      <c r="AC4" s="123" t="s">
        <v>255</v>
      </c>
      <c r="AD4" s="123"/>
      <c r="AE4" s="123"/>
      <c r="AF4" s="123"/>
      <c r="AG4" s="123"/>
      <c r="AH4" s="123" t="s">
        <v>256</v>
      </c>
      <c r="AI4" s="123"/>
      <c r="AJ4" s="123" t="s">
        <v>257</v>
      </c>
      <c r="AK4" s="123"/>
      <c r="AL4" s="123"/>
      <c r="AM4" s="123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</row>
    <row r="5" s="34" customFormat="1" ht="19.5" customHeight="1" spans="1:256">
      <c r="A5" s="25"/>
      <c r="B5" s="26"/>
      <c r="C5" s="26"/>
      <c r="D5" s="26"/>
      <c r="E5" s="46"/>
      <c r="F5" s="129" t="s">
        <v>214</v>
      </c>
      <c r="G5" s="129" t="s">
        <v>367</v>
      </c>
      <c r="H5" s="129" t="s">
        <v>368</v>
      </c>
      <c r="I5" s="129" t="s">
        <v>369</v>
      </c>
      <c r="J5" s="132" t="s">
        <v>370</v>
      </c>
      <c r="K5" s="132" t="s">
        <v>371</v>
      </c>
      <c r="L5" s="132" t="s">
        <v>372</v>
      </c>
      <c r="M5" s="132" t="s">
        <v>373</v>
      </c>
      <c r="N5" s="132" t="s">
        <v>386</v>
      </c>
      <c r="O5" s="132" t="s">
        <v>387</v>
      </c>
      <c r="P5" s="132" t="s">
        <v>388</v>
      </c>
      <c r="Q5" s="132" t="s">
        <v>389</v>
      </c>
      <c r="R5" s="132" t="s">
        <v>374</v>
      </c>
      <c r="S5" s="132" t="s">
        <v>375</v>
      </c>
      <c r="T5" s="132" t="s">
        <v>376</v>
      </c>
      <c r="U5" s="132" t="s">
        <v>377</v>
      </c>
      <c r="V5" s="132" t="s">
        <v>383</v>
      </c>
      <c r="W5" s="123" t="s">
        <v>390</v>
      </c>
      <c r="X5" s="123" t="s">
        <v>391</v>
      </c>
      <c r="Y5" s="123" t="s">
        <v>392</v>
      </c>
      <c r="Z5" s="123" t="s">
        <v>393</v>
      </c>
      <c r="AA5" s="123" t="s">
        <v>394</v>
      </c>
      <c r="AB5" s="123" t="s">
        <v>395</v>
      </c>
      <c r="AC5" s="123" t="s">
        <v>394</v>
      </c>
      <c r="AD5" s="123" t="s">
        <v>396</v>
      </c>
      <c r="AE5" s="123" t="s">
        <v>397</v>
      </c>
      <c r="AF5" s="123" t="s">
        <v>398</v>
      </c>
      <c r="AG5" s="123" t="s">
        <v>395</v>
      </c>
      <c r="AH5" s="123" t="s">
        <v>399</v>
      </c>
      <c r="AI5" s="123" t="s">
        <v>400</v>
      </c>
      <c r="AJ5" s="123" t="s">
        <v>401</v>
      </c>
      <c r="AK5" s="123" t="s">
        <v>402</v>
      </c>
      <c r="AL5" s="123" t="s">
        <v>403</v>
      </c>
      <c r="AM5" s="123" t="s">
        <v>257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</row>
    <row r="6" s="34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="34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35">
        <v>33</v>
      </c>
      <c r="AL7" s="135">
        <v>34</v>
      </c>
      <c r="AM7" s="135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s="34" customFormat="1" ht="28.5" customHeight="1" spans="1:256">
      <c r="A8" s="30"/>
      <c r="B8" s="30"/>
      <c r="C8" s="29"/>
      <c r="D8" s="29"/>
      <c r="E8" s="39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</row>
    <row r="9" s="34" customFormat="1" ht="15" customHeight="1" spans="1:256">
      <c r="A9" t="s">
        <v>360</v>
      </c>
      <c r="B9" s="130"/>
      <c r="C9" s="130"/>
      <c r="D9" s="130"/>
      <c r="E9" s="130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</row>
    <row r="10" s="34" customFormat="1" ht="23.1" customHeight="1" spans="1:256">
      <c r="A10" s="130"/>
      <c r="B10" s="130"/>
      <c r="C10" s="130"/>
      <c r="D10" s="130"/>
      <c r="E10" s="130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</row>
    <row r="11" s="34" customFormat="1" ht="23.1" customHeight="1" spans="1:256">
      <c r="A11" s="130"/>
      <c r="B11" s="130"/>
      <c r="C11" s="130"/>
      <c r="D11" s="130"/>
      <c r="E11" s="130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</row>
    <row r="12" s="34" customFormat="1" ht="23.1" customHeight="1" spans="1:256">
      <c r="A12" s="130"/>
      <c r="B12" s="130"/>
      <c r="C12" s="130"/>
      <c r="D12" s="130"/>
      <c r="E12" s="130"/>
      <c r="F12" s="130"/>
      <c r="G12" s="130"/>
      <c r="H12" s="130"/>
      <c r="I12" s="130"/>
      <c r="J12" s="66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4" t="s">
        <v>404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</row>
    <row r="13" s="34" customFormat="1" ht="23.1" customHeight="1" spans="1:256">
      <c r="A13" s="130"/>
      <c r="B13" s="130"/>
      <c r="C13" s="131"/>
      <c r="D13" s="131"/>
      <c r="E13" s="130"/>
      <c r="F13" s="131"/>
      <c r="G13" s="131"/>
      <c r="H13" s="131"/>
      <c r="I13" s="131"/>
      <c r="J13" s="66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</row>
    <row r="14" s="34" customFormat="1" ht="23.1" customHeight="1" spans="1:256">
      <c r="A14" s="131"/>
      <c r="B14" s="131"/>
      <c r="C14" s="131"/>
      <c r="D14" s="131"/>
      <c r="E14" s="131"/>
      <c r="F14" s="131"/>
      <c r="G14" s="131"/>
      <c r="H14" s="131"/>
      <c r="I14" s="131"/>
      <c r="J14" s="58"/>
      <c r="K14" s="131"/>
      <c r="L14" s="131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</row>
    <row r="15" s="34" customFormat="1" ht="23.1" customHeight="1" spans="1:256">
      <c r="A15" s="131"/>
      <c r="B15" s="131"/>
      <c r="C15" s="131"/>
      <c r="D15" s="131"/>
      <c r="E15" s="131"/>
      <c r="F15" s="131"/>
      <c r="G15" s="131"/>
      <c r="H15" s="131"/>
      <c r="I15" s="131"/>
      <c r="J15" s="58"/>
      <c r="K15" s="131"/>
      <c r="L15" s="131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</row>
    <row r="16" s="34" customFormat="1" ht="23.1" customHeight="1" spans="1:256">
      <c r="A16" s="131"/>
      <c r="B16" s="131"/>
      <c r="C16" s="131"/>
      <c r="D16" s="131"/>
      <c r="E16" s="131"/>
      <c r="F16" s="131"/>
      <c r="G16" s="131"/>
      <c r="H16" s="131"/>
      <c r="I16" s="131"/>
      <c r="J16" s="58"/>
      <c r="K16" s="131"/>
      <c r="L16" s="131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</row>
    <row r="17" s="34" customFormat="1" ht="23.1" customHeight="1" spans="1:256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131"/>
      <c r="IU17" s="131"/>
      <c r="IV17" s="131"/>
    </row>
    <row r="18" s="34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34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34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34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34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34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34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34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34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34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34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34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34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34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34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34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34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34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34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34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34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34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34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34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34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34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34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34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34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34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34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34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34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34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34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34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34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34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34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34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34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34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34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34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34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34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34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34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34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34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34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34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34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34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34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34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34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34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34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34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34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34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34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34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J16" sqref="J16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5"/>
      <c r="AG1" s="35"/>
      <c r="AH1" s="35"/>
      <c r="AI1" s="118"/>
      <c r="AJ1" s="120" t="s">
        <v>18</v>
      </c>
      <c r="AK1" s="120"/>
    </row>
    <row r="2" ht="23.25" customHeight="1" spans="1:35">
      <c r="A2" s="111" t="s">
        <v>405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9"/>
      <c r="AG2" s="119"/>
      <c r="AH2" s="121"/>
      <c r="AI2" s="118"/>
    </row>
    <row r="3" ht="23.25" customHeight="1" spans="1:37">
      <c r="A3" s="113" t="s">
        <v>112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8"/>
      <c r="AG3" s="38"/>
      <c r="AH3" s="38"/>
      <c r="AI3" s="118"/>
      <c r="AJ3" s="122" t="s">
        <v>113</v>
      </c>
      <c r="AK3" s="122"/>
    </row>
    <row r="4" ht="26.25" customHeight="1" spans="1:37">
      <c r="A4" s="115" t="s">
        <v>304</v>
      </c>
      <c r="B4" s="116" t="s">
        <v>236</v>
      </c>
      <c r="C4" s="74" t="s">
        <v>200</v>
      </c>
      <c r="D4" s="24" t="s">
        <v>221</v>
      </c>
      <c r="E4" s="45" t="s">
        <v>201</v>
      </c>
      <c r="F4" s="45" t="s">
        <v>266</v>
      </c>
      <c r="G4" s="45"/>
      <c r="H4" s="45"/>
      <c r="I4" s="45"/>
      <c r="J4" s="45"/>
      <c r="K4" s="45"/>
      <c r="L4" s="45"/>
      <c r="M4" s="45"/>
      <c r="N4" s="45" t="s">
        <v>269</v>
      </c>
      <c r="O4" s="24" t="s">
        <v>251</v>
      </c>
      <c r="P4" s="24"/>
      <c r="Q4" s="24"/>
      <c r="R4" s="24"/>
      <c r="S4" s="24" t="s">
        <v>271</v>
      </c>
      <c r="T4" s="24"/>
      <c r="U4" s="24" t="s">
        <v>272</v>
      </c>
      <c r="V4" s="24"/>
      <c r="W4" s="24"/>
      <c r="X4" s="24"/>
      <c r="Y4" s="24" t="s">
        <v>273</v>
      </c>
      <c r="Z4" s="24"/>
      <c r="AA4" s="24" t="s">
        <v>255</v>
      </c>
      <c r="AB4" s="24"/>
      <c r="AC4" s="24"/>
      <c r="AD4" s="24" t="s">
        <v>270</v>
      </c>
      <c r="AE4" s="24"/>
      <c r="AF4" s="24" t="s">
        <v>256</v>
      </c>
      <c r="AG4" s="24"/>
      <c r="AH4" s="24" t="s">
        <v>257</v>
      </c>
      <c r="AI4" s="24"/>
      <c r="AJ4" s="24"/>
      <c r="AK4" s="24"/>
    </row>
    <row r="5" ht="25.5" customHeight="1" spans="1:37">
      <c r="A5" s="116"/>
      <c r="B5" s="116"/>
      <c r="C5" s="74"/>
      <c r="D5" s="24"/>
      <c r="E5" s="45"/>
      <c r="F5" s="45" t="s">
        <v>214</v>
      </c>
      <c r="G5" s="45" t="s">
        <v>367</v>
      </c>
      <c r="H5" s="45" t="s">
        <v>370</v>
      </c>
      <c r="I5" s="45" t="s">
        <v>374</v>
      </c>
      <c r="J5" s="45" t="s">
        <v>406</v>
      </c>
      <c r="K5" s="45" t="s">
        <v>382</v>
      </c>
      <c r="L5" s="45" t="s">
        <v>371</v>
      </c>
      <c r="M5" s="45" t="s">
        <v>383</v>
      </c>
      <c r="N5" s="45" t="s">
        <v>407</v>
      </c>
      <c r="O5" s="24" t="s">
        <v>390</v>
      </c>
      <c r="P5" s="24" t="s">
        <v>391</v>
      </c>
      <c r="Q5" s="24" t="s">
        <v>392</v>
      </c>
      <c r="R5" s="24" t="s">
        <v>393</v>
      </c>
      <c r="S5" s="24" t="s">
        <v>408</v>
      </c>
      <c r="T5" s="24" t="s">
        <v>409</v>
      </c>
      <c r="U5" s="24" t="s">
        <v>410</v>
      </c>
      <c r="V5" s="24" t="s">
        <v>411</v>
      </c>
      <c r="W5" s="24" t="s">
        <v>412</v>
      </c>
      <c r="X5" s="24" t="s">
        <v>413</v>
      </c>
      <c r="Y5" s="24" t="s">
        <v>414</v>
      </c>
      <c r="Z5" s="24" t="s">
        <v>415</v>
      </c>
      <c r="AA5" s="24" t="s">
        <v>397</v>
      </c>
      <c r="AB5" s="24" t="s">
        <v>398</v>
      </c>
      <c r="AC5" s="24" t="s">
        <v>395</v>
      </c>
      <c r="AD5" s="24" t="s">
        <v>416</v>
      </c>
      <c r="AE5" s="24" t="s">
        <v>417</v>
      </c>
      <c r="AF5" s="24" t="s">
        <v>399</v>
      </c>
      <c r="AG5" s="24" t="s">
        <v>400</v>
      </c>
      <c r="AH5" s="24" t="s">
        <v>401</v>
      </c>
      <c r="AI5" s="24" t="s">
        <v>402</v>
      </c>
      <c r="AJ5" s="24" t="s">
        <v>403</v>
      </c>
      <c r="AK5" s="24" t="s">
        <v>257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17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3">
        <v>30</v>
      </c>
      <c r="AI6" s="123">
        <v>31</v>
      </c>
      <c r="AJ6" s="124">
        <v>32</v>
      </c>
      <c r="AK6" s="125">
        <v>33</v>
      </c>
    </row>
    <row r="7" ht="33.75" customHeight="1" spans="1:37">
      <c r="A7" s="70"/>
      <c r="B7" s="71"/>
      <c r="C7" s="70"/>
      <c r="D7" s="29"/>
      <c r="E7" s="92"/>
      <c r="F7" s="103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107"/>
      <c r="AJ7" s="107"/>
      <c r="AK7" s="107"/>
    </row>
    <row r="8" ht="18" customHeight="1" spans="1:37">
      <c r="A8" t="s">
        <v>360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K8" s="1"/>
    </row>
    <row r="9" ht="23.25" customHeight="1" spans="1:37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showGridLines="0" showZeros="0" workbookViewId="0">
      <selection activeCell="D16" sqref="D16"/>
    </sheetView>
  </sheetViews>
  <sheetFormatPr defaultColWidth="9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6" width="17.8333333333333" customWidth="1"/>
    <col min="7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2" t="s">
        <v>418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235</v>
      </c>
      <c r="B4" s="24" t="s">
        <v>200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45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75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33.75" customHeight="1" spans="1:24">
      <c r="A8" s="70"/>
      <c r="B8" s="70"/>
      <c r="C8" s="70" t="s">
        <v>214</v>
      </c>
      <c r="D8" s="92">
        <f>D9</f>
        <v>2288</v>
      </c>
      <c r="E8" s="92">
        <f t="shared" ref="E8:I8" si="0">E9</f>
        <v>2288</v>
      </c>
      <c r="F8" s="92">
        <f t="shared" si="0"/>
        <v>2258.57</v>
      </c>
      <c r="G8" s="92">
        <f t="shared" si="0"/>
        <v>0</v>
      </c>
      <c r="H8" s="92">
        <f t="shared" si="0"/>
        <v>28.5</v>
      </c>
      <c r="I8" s="92">
        <f t="shared" si="0"/>
        <v>0.93</v>
      </c>
      <c r="J8" s="103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92">
        <v>0</v>
      </c>
      <c r="T8" s="106">
        <v>0</v>
      </c>
      <c r="U8" s="107">
        <v>0</v>
      </c>
      <c r="V8" s="107">
        <v>0</v>
      </c>
      <c r="W8" s="66"/>
      <c r="X8" s="66"/>
    </row>
    <row r="9" ht="33.75" customHeight="1" spans="1:22">
      <c r="A9" s="100" t="s">
        <v>215</v>
      </c>
      <c r="B9" s="100" t="s">
        <v>216</v>
      </c>
      <c r="C9" s="100" t="s">
        <v>238</v>
      </c>
      <c r="D9" s="101">
        <v>2288</v>
      </c>
      <c r="E9" s="101">
        <v>2288</v>
      </c>
      <c r="F9" s="101">
        <v>2258.57</v>
      </c>
      <c r="G9" s="101">
        <v>0</v>
      </c>
      <c r="H9" s="102">
        <v>28.5</v>
      </c>
      <c r="I9" s="105">
        <v>0.93</v>
      </c>
      <c r="J9" s="103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92">
        <v>0</v>
      </c>
      <c r="T9" s="106">
        <v>0</v>
      </c>
      <c r="U9" s="107">
        <v>0</v>
      </c>
      <c r="V9" s="107">
        <v>0</v>
      </c>
    </row>
  </sheetData>
  <sheetProtection formatCells="0" formatColumns="0" formatRows="0"/>
  <autoFilter ref="A6:X9">
    <extLst/>
  </autoFilter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D8" sqref="D8:S8"/>
    </sheetView>
  </sheetViews>
  <sheetFormatPr defaultColWidth="9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  <col min="20" max="20" width="9.16666666666667" customWidth="1"/>
  </cols>
  <sheetData>
    <row r="1" ht="25.5" customHeight="1" spans="1:20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73" t="s">
        <v>30</v>
      </c>
      <c r="T1" s="36"/>
    </row>
    <row r="2" ht="25.5" customHeight="1" spans="1:20">
      <c r="A2" s="20" t="s">
        <v>419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91"/>
      <c r="K3" s="95"/>
      <c r="L3" s="95"/>
      <c r="M3" s="95"/>
      <c r="N3" s="95"/>
      <c r="O3" s="95"/>
      <c r="P3" s="95"/>
      <c r="Q3" s="95"/>
      <c r="R3" s="95"/>
      <c r="S3" s="96" t="s">
        <v>113</v>
      </c>
      <c r="T3" s="33"/>
    </row>
    <row r="4" ht="19.5" customHeight="1" spans="1:20">
      <c r="A4" s="24" t="s">
        <v>235</v>
      </c>
      <c r="B4" s="24" t="s">
        <v>200</v>
      </c>
      <c r="C4" s="26" t="s">
        <v>236</v>
      </c>
      <c r="D4" s="45" t="s">
        <v>263</v>
      </c>
      <c r="E4" s="45" t="s">
        <v>264</v>
      </c>
      <c r="F4" s="55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255</v>
      </c>
      <c r="L4" s="45" t="s">
        <v>270</v>
      </c>
      <c r="M4" s="45" t="s">
        <v>247</v>
      </c>
      <c r="N4" s="45" t="s">
        <v>256</v>
      </c>
      <c r="O4" s="45" t="s">
        <v>251</v>
      </c>
      <c r="P4" s="45" t="s">
        <v>271</v>
      </c>
      <c r="Q4" s="45" t="s">
        <v>272</v>
      </c>
      <c r="R4" s="45" t="s">
        <v>273</v>
      </c>
      <c r="S4" s="45" t="s">
        <v>257</v>
      </c>
      <c r="T4" s="97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7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7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7"/>
    </row>
    <row r="8" s="1" customFormat="1" ht="25.5" customHeight="1" spans="1:20">
      <c r="A8" s="70"/>
      <c r="B8" s="70"/>
      <c r="C8" s="70" t="s">
        <v>214</v>
      </c>
      <c r="D8" s="92">
        <f>D9</f>
        <v>2288</v>
      </c>
      <c r="E8" s="92">
        <f t="shared" ref="E8:S8" si="0">E9</f>
        <v>0</v>
      </c>
      <c r="F8" s="92">
        <f t="shared" si="0"/>
        <v>0</v>
      </c>
      <c r="G8" s="92">
        <f t="shared" si="0"/>
        <v>0</v>
      </c>
      <c r="H8" s="92">
        <f t="shared" si="0"/>
        <v>0</v>
      </c>
      <c r="I8" s="92">
        <f t="shared" si="0"/>
        <v>2258.57</v>
      </c>
      <c r="J8" s="92">
        <f t="shared" si="0"/>
        <v>0</v>
      </c>
      <c r="K8" s="92">
        <f t="shared" si="0"/>
        <v>0</v>
      </c>
      <c r="L8" s="92">
        <f t="shared" si="0"/>
        <v>0</v>
      </c>
      <c r="M8" s="92">
        <f t="shared" si="0"/>
        <v>28.5</v>
      </c>
      <c r="N8" s="92">
        <f t="shared" si="0"/>
        <v>0</v>
      </c>
      <c r="O8" s="92">
        <f t="shared" si="0"/>
        <v>0</v>
      </c>
      <c r="P8" s="92">
        <f t="shared" si="0"/>
        <v>0</v>
      </c>
      <c r="Q8" s="92">
        <f t="shared" si="0"/>
        <v>0</v>
      </c>
      <c r="R8" s="92">
        <f t="shared" si="0"/>
        <v>0</v>
      </c>
      <c r="S8" s="92">
        <f t="shared" si="0"/>
        <v>0.93</v>
      </c>
      <c r="T8" s="33"/>
    </row>
    <row r="9" ht="25.5" customHeight="1" spans="1:19">
      <c r="A9" s="93" t="s">
        <v>215</v>
      </c>
      <c r="B9" s="93" t="s">
        <v>216</v>
      </c>
      <c r="C9" s="93" t="s">
        <v>238</v>
      </c>
      <c r="D9" s="94">
        <v>2288</v>
      </c>
      <c r="E9" s="94">
        <v>0</v>
      </c>
      <c r="F9" s="94">
        <v>0</v>
      </c>
      <c r="G9" s="94">
        <v>0</v>
      </c>
      <c r="H9" s="94">
        <v>0</v>
      </c>
      <c r="I9" s="94">
        <v>2258.57</v>
      </c>
      <c r="J9" s="94">
        <v>0</v>
      </c>
      <c r="K9" s="94">
        <v>0</v>
      </c>
      <c r="L9" s="94">
        <v>0</v>
      </c>
      <c r="M9" s="94">
        <v>28.5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0.93</v>
      </c>
    </row>
  </sheetData>
  <sheetProtection formatCells="0" formatColumns="0" formatRows="0"/>
  <autoFilter ref="A7:T9">
    <extLst/>
  </autoFilter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7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25">
        <v>1</v>
      </c>
      <c r="E7" s="75">
        <v>2</v>
      </c>
      <c r="F7" s="75">
        <v>3</v>
      </c>
      <c r="G7" s="75">
        <v>4</v>
      </c>
      <c r="H7" s="75">
        <v>5</v>
      </c>
      <c r="I7" s="48">
        <v>6</v>
      </c>
      <c r="J7" s="75">
        <v>7</v>
      </c>
      <c r="K7" s="48">
        <v>8</v>
      </c>
      <c r="L7" s="25">
        <v>9</v>
      </c>
      <c r="M7" s="25">
        <v>10</v>
      </c>
      <c r="N7" s="2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ht="24.75" customHeight="1" spans="1:28">
      <c r="A8" s="70"/>
      <c r="B8" s="71"/>
      <c r="C8" s="71"/>
      <c r="D8" s="88"/>
      <c r="E8" s="39"/>
      <c r="F8" s="39"/>
      <c r="G8" s="39"/>
      <c r="H8" s="31"/>
      <c r="I8" s="39"/>
      <c r="J8" s="56"/>
      <c r="K8" s="39"/>
      <c r="L8" s="76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420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K13" sqref="K13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42</v>
      </c>
      <c r="T1" s="36"/>
    </row>
    <row r="2" ht="25.5" customHeight="1" spans="1:20">
      <c r="A2" s="20" t="s">
        <v>421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</row>
    <row r="4" ht="19.5" customHeight="1" spans="1:20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</row>
    <row r="9" ht="24.95" customHeight="1" spans="1:20">
      <c r="A9" s="78" t="s">
        <v>420</v>
      </c>
      <c r="G9" s="83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36" customHeight="1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ht="36" customHeight="1" spans="1:20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ht="36" customHeight="1" spans="1:2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ht="36" customHeight="1" spans="1:20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ht="36" customHeight="1" spans="1:2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ht="36" customHeight="1" spans="1:2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ht="36" customHeight="1" spans="1:2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ht="36" customHeight="1" spans="1:2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ht="36" customHeight="1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ht="36" customHeight="1" spans="1:2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ht="36" customHeight="1" spans="1:2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2" sqref="A2:U2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7" t="s">
        <v>422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74" t="s">
        <v>240</v>
      </c>
      <c r="F4" s="74"/>
      <c r="G4" s="74"/>
      <c r="H4" s="74"/>
      <c r="I4" s="74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423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4" t="s">
        <v>54</v>
      </c>
      <c r="T1" s="36"/>
    </row>
    <row r="2" customFormat="1" ht="25.5" customHeight="1" spans="1:20">
      <c r="A2" s="81" t="s">
        <v>424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5"/>
      <c r="T2" s="36"/>
    </row>
    <row r="3" customFormat="1" ht="25.5" customHeight="1" spans="1:20">
      <c r="A3" s="82" t="s">
        <v>112</v>
      </c>
      <c r="S3" s="86" t="s">
        <v>113</v>
      </c>
      <c r="T3" s="33"/>
    </row>
    <row r="4" customFormat="1" ht="19.5" customHeight="1" spans="1:20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</row>
    <row r="9" customFormat="1" ht="24.95" customHeight="1" spans="1:10">
      <c r="A9" s="78" t="s">
        <v>423</v>
      </c>
      <c r="B9" s="1"/>
      <c r="C9" s="1"/>
      <c r="D9" s="1"/>
      <c r="E9" s="1"/>
      <c r="F9" s="1"/>
      <c r="G9" s="1"/>
      <c r="H9" s="1"/>
      <c r="J9" s="83"/>
    </row>
    <row r="10" customFormat="1" ht="24.95" customHeight="1"/>
    <row r="11" s="34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6" sqref="H6:H20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65" t="s">
        <v>110</v>
      </c>
      <c r="B1" s="265"/>
      <c r="C1" s="265"/>
      <c r="D1" s="265"/>
      <c r="E1" s="265"/>
      <c r="F1" s="266"/>
      <c r="G1" s="267"/>
      <c r="H1" s="60" t="s">
        <v>9</v>
      </c>
    </row>
    <row r="2" ht="18.75" customHeight="1" spans="1:8">
      <c r="A2" s="20" t="s">
        <v>111</v>
      </c>
      <c r="B2" s="268"/>
      <c r="C2" s="268"/>
      <c r="D2" s="268"/>
      <c r="E2" s="268"/>
      <c r="F2" s="268"/>
      <c r="G2" s="269"/>
      <c r="H2" s="131"/>
    </row>
    <row r="3" ht="24" customHeight="1" spans="1:8">
      <c r="A3" s="22" t="s">
        <v>112</v>
      </c>
      <c r="B3" s="270"/>
      <c r="C3" s="270"/>
      <c r="D3" s="270"/>
      <c r="E3" s="270"/>
      <c r="F3" s="266"/>
      <c r="G3" s="267"/>
      <c r="H3" s="38" t="s">
        <v>113</v>
      </c>
    </row>
    <row r="4" ht="21.75" customHeight="1" spans="1:8">
      <c r="A4" s="271" t="s">
        <v>114</v>
      </c>
      <c r="B4" s="271"/>
      <c r="C4" s="272" t="s">
        <v>115</v>
      </c>
      <c r="D4" s="272"/>
      <c r="E4" s="272"/>
      <c r="F4" s="272"/>
      <c r="G4" s="272"/>
      <c r="H4" s="272"/>
    </row>
    <row r="5" ht="21.75" customHeight="1" spans="1:10">
      <c r="A5" s="18" t="s">
        <v>116</v>
      </c>
      <c r="B5" s="123" t="s">
        <v>117</v>
      </c>
      <c r="C5" s="273" t="s">
        <v>118</v>
      </c>
      <c r="D5" s="18" t="s">
        <v>117</v>
      </c>
      <c r="E5" s="273" t="s">
        <v>119</v>
      </c>
      <c r="F5" s="18" t="s">
        <v>117</v>
      </c>
      <c r="G5" s="273" t="s">
        <v>120</v>
      </c>
      <c r="H5" s="149" t="s">
        <v>117</v>
      </c>
      <c r="J5" s="1"/>
    </row>
    <row r="6" s="1" customFormat="1" ht="21.75" customHeight="1" spans="1:8">
      <c r="A6" s="274" t="s">
        <v>121</v>
      </c>
      <c r="B6" s="107">
        <f>SUM(B7:B8)</f>
        <v>2288</v>
      </c>
      <c r="C6" s="275" t="s">
        <v>122</v>
      </c>
      <c r="D6" s="276">
        <v>0</v>
      </c>
      <c r="E6" s="277" t="s">
        <v>123</v>
      </c>
      <c r="F6" s="107">
        <f>SUM(F7:F10)</f>
        <v>2288</v>
      </c>
      <c r="G6" s="278" t="s">
        <v>124</v>
      </c>
      <c r="H6" s="279"/>
    </row>
    <row r="7" s="1" customFormat="1" ht="21.75" customHeight="1" spans="1:8">
      <c r="A7" s="274" t="s">
        <v>125</v>
      </c>
      <c r="B7" s="107">
        <v>2288</v>
      </c>
      <c r="C7" s="275" t="s">
        <v>126</v>
      </c>
      <c r="D7" s="276">
        <v>0</v>
      </c>
      <c r="E7" s="277" t="s">
        <v>127</v>
      </c>
      <c r="F7" s="107">
        <v>2258.57</v>
      </c>
      <c r="G7" s="278" t="s">
        <v>128</v>
      </c>
      <c r="H7" s="279"/>
    </row>
    <row r="8" s="1" customFormat="1" ht="21.75" customHeight="1" spans="1:8">
      <c r="A8" s="280" t="s">
        <v>129</v>
      </c>
      <c r="B8" s="107">
        <v>0</v>
      </c>
      <c r="C8" s="275" t="s">
        <v>130</v>
      </c>
      <c r="D8" s="276">
        <v>0</v>
      </c>
      <c r="E8" s="277" t="s">
        <v>131</v>
      </c>
      <c r="F8" s="279"/>
      <c r="G8" s="278" t="s">
        <v>132</v>
      </c>
      <c r="H8" s="279"/>
    </row>
    <row r="9" s="1" customFormat="1" ht="21.75" customHeight="1" spans="1:8">
      <c r="A9" s="280" t="s">
        <v>133</v>
      </c>
      <c r="B9" s="107">
        <v>0</v>
      </c>
      <c r="C9" s="275" t="s">
        <v>134</v>
      </c>
      <c r="D9" s="276">
        <v>0</v>
      </c>
      <c r="E9" s="281" t="s">
        <v>135</v>
      </c>
      <c r="F9" s="107">
        <v>28.5</v>
      </c>
      <c r="G9" s="282" t="s">
        <v>136</v>
      </c>
      <c r="H9" s="279"/>
    </row>
    <row r="10" s="1" customFormat="1" ht="21.75" customHeight="1" spans="1:8">
      <c r="A10" s="274" t="s">
        <v>137</v>
      </c>
      <c r="B10" s="107">
        <v>0</v>
      </c>
      <c r="C10" s="275" t="s">
        <v>138</v>
      </c>
      <c r="D10" s="276">
        <v>2288</v>
      </c>
      <c r="E10" s="281" t="s">
        <v>139</v>
      </c>
      <c r="F10" s="283">
        <v>0.93</v>
      </c>
      <c r="G10" s="282" t="s">
        <v>140</v>
      </c>
      <c r="H10" s="279">
        <v>2258.57</v>
      </c>
    </row>
    <row r="11" s="1" customFormat="1" ht="21.75" customHeight="1" spans="1:8">
      <c r="A11" s="274" t="s">
        <v>141</v>
      </c>
      <c r="B11" s="107">
        <v>0</v>
      </c>
      <c r="C11" s="275" t="s">
        <v>142</v>
      </c>
      <c r="D11" s="276">
        <v>0</v>
      </c>
      <c r="E11" s="281" t="s">
        <v>143</v>
      </c>
      <c r="F11" s="107"/>
      <c r="G11" s="282" t="s">
        <v>144</v>
      </c>
      <c r="H11" s="279"/>
    </row>
    <row r="12" s="1" customFormat="1" ht="21.75" customHeight="1" spans="1:8">
      <c r="A12" s="274" t="s">
        <v>145</v>
      </c>
      <c r="B12" s="284"/>
      <c r="C12" s="275" t="s">
        <v>146</v>
      </c>
      <c r="D12" s="276">
        <v>0</v>
      </c>
      <c r="E12" s="281" t="s">
        <v>131</v>
      </c>
      <c r="F12" s="283"/>
      <c r="G12" s="282" t="s">
        <v>147</v>
      </c>
      <c r="H12" s="279"/>
    </row>
    <row r="13" s="1" customFormat="1" ht="21.75" customHeight="1" spans="1:8">
      <c r="A13" s="274" t="s">
        <v>148</v>
      </c>
      <c r="B13" s="285"/>
      <c r="C13" s="275" t="s">
        <v>149</v>
      </c>
      <c r="D13" s="276">
        <v>0</v>
      </c>
      <c r="E13" s="281" t="s">
        <v>135</v>
      </c>
      <c r="F13" s="107"/>
      <c r="G13" s="282" t="s">
        <v>150</v>
      </c>
      <c r="H13" s="279"/>
    </row>
    <row r="14" s="1" customFormat="1" ht="21.75" customHeight="1" spans="1:8">
      <c r="A14" s="274" t="s">
        <v>151</v>
      </c>
      <c r="B14" s="279">
        <v>0</v>
      </c>
      <c r="C14" s="275" t="s">
        <v>152</v>
      </c>
      <c r="D14" s="276">
        <v>0</v>
      </c>
      <c r="E14" s="281" t="s">
        <v>153</v>
      </c>
      <c r="F14" s="283"/>
      <c r="G14" s="282" t="s">
        <v>154</v>
      </c>
      <c r="H14" s="279">
        <v>28.5</v>
      </c>
    </row>
    <row r="15" s="1" customFormat="1" ht="21.75" customHeight="1" spans="1:8">
      <c r="A15" s="286" t="s">
        <v>155</v>
      </c>
      <c r="B15" s="279">
        <v>0</v>
      </c>
      <c r="C15" s="287" t="s">
        <v>156</v>
      </c>
      <c r="D15" s="276">
        <v>0</v>
      </c>
      <c r="E15" s="281" t="s">
        <v>157</v>
      </c>
      <c r="F15" s="107"/>
      <c r="G15" s="282" t="s">
        <v>158</v>
      </c>
      <c r="H15" s="279"/>
    </row>
    <row r="16" s="1" customFormat="1" ht="21.75" customHeight="1" spans="1:8">
      <c r="A16" s="286" t="s">
        <v>159</v>
      </c>
      <c r="B16" s="107">
        <v>0</v>
      </c>
      <c r="C16" s="287" t="s">
        <v>160</v>
      </c>
      <c r="D16" s="276">
        <v>0</v>
      </c>
      <c r="E16" s="281" t="s">
        <v>161</v>
      </c>
      <c r="F16" s="288"/>
      <c r="G16" s="282" t="s">
        <v>162</v>
      </c>
      <c r="H16" s="279"/>
    </row>
    <row r="17" s="1" customFormat="1" ht="21.75" customHeight="1" spans="1:8">
      <c r="A17" s="286"/>
      <c r="B17" s="288"/>
      <c r="C17" s="287" t="s">
        <v>163</v>
      </c>
      <c r="D17" s="276">
        <v>0</v>
      </c>
      <c r="E17" s="281" t="s">
        <v>164</v>
      </c>
      <c r="F17" s="288"/>
      <c r="G17" s="282" t="s">
        <v>165</v>
      </c>
      <c r="H17" s="279"/>
    </row>
    <row r="18" s="1" customFormat="1" ht="21.75" customHeight="1" spans="1:8">
      <c r="A18" s="280"/>
      <c r="B18" s="288"/>
      <c r="C18" s="275" t="s">
        <v>166</v>
      </c>
      <c r="D18" s="276">
        <v>0</v>
      </c>
      <c r="E18" s="281" t="s">
        <v>167</v>
      </c>
      <c r="F18" s="288"/>
      <c r="G18" s="282" t="s">
        <v>168</v>
      </c>
      <c r="H18" s="279"/>
    </row>
    <row r="19" s="1" customFormat="1" ht="21.75" customHeight="1" spans="1:8">
      <c r="A19" s="277"/>
      <c r="B19" s="285"/>
      <c r="C19" s="275" t="s">
        <v>169</v>
      </c>
      <c r="D19" s="276">
        <v>0</v>
      </c>
      <c r="E19" s="281" t="s">
        <v>170</v>
      </c>
      <c r="F19" s="288"/>
      <c r="G19" s="282" t="s">
        <v>171</v>
      </c>
      <c r="H19" s="279"/>
    </row>
    <row r="20" s="1" customFormat="1" ht="21.75" customHeight="1" spans="1:8">
      <c r="A20" s="277"/>
      <c r="B20" s="285"/>
      <c r="C20" s="275" t="s">
        <v>172</v>
      </c>
      <c r="D20" s="276">
        <v>0</v>
      </c>
      <c r="E20" s="281" t="s">
        <v>173</v>
      </c>
      <c r="F20" s="288"/>
      <c r="G20" s="282" t="s">
        <v>174</v>
      </c>
      <c r="H20" s="107">
        <v>0.93</v>
      </c>
    </row>
    <row r="21" s="1" customFormat="1" ht="21.75" customHeight="1" spans="1:8">
      <c r="A21" s="277"/>
      <c r="B21" s="285"/>
      <c r="C21" s="275" t="s">
        <v>175</v>
      </c>
      <c r="D21" s="276">
        <v>0</v>
      </c>
      <c r="E21" s="281" t="s">
        <v>176</v>
      </c>
      <c r="F21" s="288"/>
      <c r="G21" s="289"/>
      <c r="H21" s="290"/>
    </row>
    <row r="22" s="1" customFormat="1" ht="21.75" customHeight="1" spans="1:8">
      <c r="A22" s="277"/>
      <c r="B22" s="285"/>
      <c r="C22" s="275" t="s">
        <v>177</v>
      </c>
      <c r="D22" s="276">
        <v>0</v>
      </c>
      <c r="E22" s="281" t="s">
        <v>178</v>
      </c>
      <c r="F22" s="288"/>
      <c r="G22" s="291"/>
      <c r="H22" s="292"/>
    </row>
    <row r="23" s="1" customFormat="1" ht="21.75" customHeight="1" spans="1:8">
      <c r="A23" s="277"/>
      <c r="B23" s="285"/>
      <c r="C23" s="275" t="s">
        <v>179</v>
      </c>
      <c r="D23" s="276">
        <v>0</v>
      </c>
      <c r="E23" s="281" t="s">
        <v>180</v>
      </c>
      <c r="F23" s="288"/>
      <c r="G23" s="293"/>
      <c r="H23" s="285"/>
    </row>
    <row r="24" s="1" customFormat="1" ht="21.75" customHeight="1" spans="1:8">
      <c r="A24" s="277"/>
      <c r="B24" s="285"/>
      <c r="C24" s="275" t="s">
        <v>181</v>
      </c>
      <c r="D24" s="276">
        <v>0</v>
      </c>
      <c r="E24" s="281"/>
      <c r="F24" s="288"/>
      <c r="G24" s="293"/>
      <c r="H24" s="285"/>
    </row>
    <row r="25" s="1" customFormat="1" ht="21.75" customHeight="1" spans="1:8">
      <c r="A25" s="277"/>
      <c r="B25" s="107"/>
      <c r="C25" s="275" t="s">
        <v>182</v>
      </c>
      <c r="D25" s="276">
        <v>0</v>
      </c>
      <c r="E25" s="277"/>
      <c r="F25" s="294"/>
      <c r="G25" s="277"/>
      <c r="H25" s="285"/>
    </row>
    <row r="26" s="1" customFormat="1" ht="21.75" customHeight="1" spans="1:8">
      <c r="A26" s="277"/>
      <c r="B26" s="107"/>
      <c r="C26" s="275" t="s">
        <v>183</v>
      </c>
      <c r="D26" s="276">
        <v>0</v>
      </c>
      <c r="E26" s="277"/>
      <c r="F26" s="107"/>
      <c r="G26" s="277"/>
      <c r="H26" s="285"/>
    </row>
    <row r="27" s="1" customFormat="1" ht="21.75" customHeight="1" spans="1:8">
      <c r="A27" s="277"/>
      <c r="B27" s="107"/>
      <c r="C27" s="275" t="s">
        <v>184</v>
      </c>
      <c r="D27" s="295">
        <v>0</v>
      </c>
      <c r="E27" s="277"/>
      <c r="F27" s="107"/>
      <c r="G27" s="277"/>
      <c r="H27" s="285"/>
    </row>
    <row r="28" s="1" customFormat="1" ht="21" customHeight="1" spans="1:8">
      <c r="A28" s="277"/>
      <c r="B28" s="107"/>
      <c r="C28" s="296" t="s">
        <v>185</v>
      </c>
      <c r="D28" s="276">
        <v>0</v>
      </c>
      <c r="E28" s="293"/>
      <c r="F28" s="107"/>
      <c r="G28" s="277"/>
      <c r="H28" s="285"/>
    </row>
    <row r="29" s="1" customFormat="1" ht="21.75" customHeight="1" spans="1:8">
      <c r="A29" s="26"/>
      <c r="B29" s="107"/>
      <c r="C29" s="275" t="s">
        <v>186</v>
      </c>
      <c r="D29" s="297">
        <v>0</v>
      </c>
      <c r="E29" s="26"/>
      <c r="F29" s="107"/>
      <c r="G29" s="26"/>
      <c r="H29" s="285"/>
    </row>
    <row r="30" s="1" customFormat="1" ht="21.75" customHeight="1" spans="1:8">
      <c r="A30" s="277"/>
      <c r="B30" s="285"/>
      <c r="C30" s="275" t="s">
        <v>187</v>
      </c>
      <c r="D30" s="276">
        <v>0</v>
      </c>
      <c r="E30" s="277"/>
      <c r="F30" s="107"/>
      <c r="G30" s="277"/>
      <c r="H30" s="285"/>
    </row>
    <row r="31" s="1" customFormat="1" ht="21.75" customHeight="1" spans="1:8">
      <c r="A31" s="277"/>
      <c r="B31" s="285"/>
      <c r="C31" s="275" t="s">
        <v>188</v>
      </c>
      <c r="D31" s="276">
        <v>0</v>
      </c>
      <c r="E31" s="298"/>
      <c r="F31" s="285"/>
      <c r="G31" s="298"/>
      <c r="H31" s="285"/>
    </row>
    <row r="32" s="1" customFormat="1" ht="21.75" customHeight="1" spans="1:8">
      <c r="A32" s="298"/>
      <c r="B32" s="285"/>
      <c r="C32" s="275" t="s">
        <v>189</v>
      </c>
      <c r="D32" s="276">
        <v>0</v>
      </c>
      <c r="E32" s="298"/>
      <c r="F32" s="107"/>
      <c r="G32" s="298"/>
      <c r="H32" s="285"/>
    </row>
    <row r="33" s="1" customFormat="1" ht="21.75" customHeight="1" spans="1:8">
      <c r="A33" s="298"/>
      <c r="B33" s="285"/>
      <c r="C33" s="275" t="s">
        <v>190</v>
      </c>
      <c r="D33" s="276">
        <v>0</v>
      </c>
      <c r="E33" s="298"/>
      <c r="F33" s="285"/>
      <c r="G33" s="298"/>
      <c r="H33" s="285"/>
    </row>
    <row r="34" s="1" customFormat="1" ht="21.75" customHeight="1" spans="1:8">
      <c r="A34" s="298"/>
      <c r="B34" s="299"/>
      <c r="C34" s="275" t="s">
        <v>191</v>
      </c>
      <c r="D34" s="295">
        <v>0</v>
      </c>
      <c r="E34" s="298"/>
      <c r="F34" s="299"/>
      <c r="G34" s="298"/>
      <c r="H34" s="299"/>
    </row>
    <row r="35" s="1" customFormat="1" ht="21.75" customHeight="1" spans="1:8">
      <c r="A35" s="178" t="s">
        <v>192</v>
      </c>
      <c r="B35" s="107">
        <f>B6+B9+B10+B11+B14+B15+B16</f>
        <v>2288</v>
      </c>
      <c r="C35" s="300" t="s">
        <v>193</v>
      </c>
      <c r="D35" s="107">
        <f>SUM(D6:D34)</f>
        <v>2288</v>
      </c>
      <c r="E35" s="300" t="s">
        <v>193</v>
      </c>
      <c r="F35" s="107">
        <f>F6+F11+F21+F22+F23</f>
        <v>2288</v>
      </c>
      <c r="G35" s="300" t="s">
        <v>193</v>
      </c>
      <c r="H35" s="107">
        <f>SUM(H6:H20)</f>
        <v>2288</v>
      </c>
    </row>
    <row r="36" s="1" customFormat="1" ht="21.75" customHeight="1" spans="1:8">
      <c r="A36" s="301" t="s">
        <v>194</v>
      </c>
      <c r="B36" s="288">
        <v>0</v>
      </c>
      <c r="C36" s="287"/>
      <c r="D36" s="302"/>
      <c r="E36" s="303" t="s">
        <v>195</v>
      </c>
      <c r="F36" s="288"/>
      <c r="G36" s="298"/>
      <c r="H36" s="288"/>
    </row>
    <row r="37" ht="21.75" customHeight="1" spans="1:8">
      <c r="A37" s="304"/>
      <c r="B37" s="288"/>
      <c r="C37" s="305"/>
      <c r="D37" s="306"/>
      <c r="E37" s="304"/>
      <c r="F37" s="285"/>
      <c r="G37" s="298"/>
      <c r="H37" s="299"/>
    </row>
    <row r="38" s="1" customFormat="1" ht="21.75" customHeight="1" spans="1:8">
      <c r="A38" s="26" t="s">
        <v>196</v>
      </c>
      <c r="B38" s="107">
        <f>B35+B36</f>
        <v>2288</v>
      </c>
      <c r="C38" s="26" t="s">
        <v>197</v>
      </c>
      <c r="D38" s="107">
        <f>D35</f>
        <v>2288</v>
      </c>
      <c r="E38" s="26" t="s">
        <v>197</v>
      </c>
      <c r="F38" s="107">
        <f>F35+F36</f>
        <v>2288</v>
      </c>
      <c r="G38" s="178" t="s">
        <v>197</v>
      </c>
      <c r="H38" s="107">
        <f>H35</f>
        <v>2288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2" t="s">
        <v>425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426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427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66</v>
      </c>
      <c r="T1" s="36"/>
      <c r="U1" s="1"/>
    </row>
    <row r="2" ht="25.5" customHeight="1" spans="1:21">
      <c r="A2" s="20" t="s">
        <v>428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8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</row>
    <row r="9" ht="24.95" customHeight="1" spans="1:21">
      <c r="A9" s="78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ht="12.75" customHeight="1" spans="1: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ht="12.75" customHeight="1" spans="1: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ht="12.75" customHeight="1" spans="1: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ht="12.75" customHeight="1" spans="1:2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ht="12.75" customHeight="1" spans="1:2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ht="12.75" customHeight="1" spans="1:2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ht="12.75" customHeight="1" spans="1:2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ht="12.75" customHeight="1" spans="1:2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ht="12.75" customHeight="1" spans="1:2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ht="12.75" customHeight="1" spans="1:2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ht="12.75" customHeight="1" spans="1:2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7" t="s">
        <v>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9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70"/>
      <c r="B8" s="71"/>
      <c r="C8" s="71"/>
      <c r="D8" s="39"/>
      <c r="E8" s="39"/>
      <c r="F8" s="39"/>
      <c r="G8" s="39"/>
      <c r="H8" s="31"/>
      <c r="I8" s="39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429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N14" sqref="N14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78</v>
      </c>
      <c r="T1" s="36"/>
      <c r="U1" s="1"/>
    </row>
    <row r="2" ht="25.5" customHeight="1" spans="1:21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17.1" customHeight="1" spans="1:21">
      <c r="A9" s="1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74" t="s">
        <v>240</v>
      </c>
      <c r="F4" s="74"/>
      <c r="G4" s="74"/>
      <c r="H4" s="74"/>
      <c r="I4" s="74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24" t="s">
        <v>246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70"/>
      <c r="B8" s="71"/>
      <c r="C8" s="71"/>
      <c r="D8" s="39"/>
      <c r="E8" s="39"/>
      <c r="F8" s="39"/>
      <c r="G8" s="39"/>
      <c r="H8" s="31"/>
      <c r="I8" s="68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431</v>
      </c>
      <c r="B9" s="51"/>
      <c r="C9" s="43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H14" sqref="H14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3" t="s">
        <v>90</v>
      </c>
      <c r="T1" s="36"/>
      <c r="U1" s="1"/>
    </row>
    <row r="2" ht="25.5" customHeight="1" spans="1:21">
      <c r="A2" s="20" t="s">
        <v>432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5" customHeight="1" spans="1:21">
      <c r="A9" s="72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2" t="s">
        <v>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433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102</v>
      </c>
      <c r="T1" s="36"/>
      <c r="U1" s="1"/>
    </row>
    <row r="2" ht="25.5" customHeight="1" spans="1:21">
      <c r="A2" s="20" t="s">
        <v>434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5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  <c r="V8" s="1"/>
    </row>
    <row r="9" ht="24.95" customHeight="1" spans="1:21">
      <c r="A9" s="32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showZeros="0" topLeftCell="A2" workbookViewId="0">
      <selection activeCell="A3" sqref="A3:K3"/>
    </sheetView>
  </sheetViews>
  <sheetFormatPr defaultColWidth="9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4"/>
      <c r="M3" s="14"/>
      <c r="N3" s="14"/>
      <c r="O3" s="14"/>
      <c r="P3" s="14"/>
      <c r="Q3" s="14"/>
      <c r="R3" s="3"/>
      <c r="S3" s="3"/>
      <c r="T3" s="3"/>
      <c r="U3" s="16" t="s">
        <v>436</v>
      </c>
    </row>
    <row r="4" ht="29.1" customHeight="1" spans="1:21">
      <c r="A4" s="7" t="s">
        <v>437</v>
      </c>
      <c r="B4" s="7" t="s">
        <v>438</v>
      </c>
      <c r="C4" s="7" t="s">
        <v>439</v>
      </c>
      <c r="D4" s="8" t="s">
        <v>440</v>
      </c>
      <c r="E4" s="8"/>
      <c r="F4" s="8"/>
      <c r="G4" s="8"/>
      <c r="H4" s="8"/>
      <c r="I4" s="8"/>
      <c r="J4" s="15" t="s">
        <v>441</v>
      </c>
      <c r="K4" s="15"/>
      <c r="L4" s="15"/>
      <c r="M4" s="15"/>
      <c r="N4" s="15"/>
      <c r="O4" s="15"/>
      <c r="P4" s="15"/>
      <c r="Q4" s="15"/>
      <c r="R4" s="18" t="s">
        <v>442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443</v>
      </c>
      <c r="K5" s="8"/>
      <c r="L5" s="8"/>
      <c r="M5" s="8"/>
      <c r="N5" s="8"/>
      <c r="O5" s="8"/>
      <c r="P5" s="8"/>
      <c r="Q5" s="8" t="s">
        <v>444</v>
      </c>
      <c r="R5" s="18" t="s">
        <v>226</v>
      </c>
      <c r="S5" s="18" t="s">
        <v>445</v>
      </c>
      <c r="T5" s="18" t="s">
        <v>446</v>
      </c>
      <c r="U5" s="18" t="s">
        <v>447</v>
      </c>
    </row>
    <row r="6" ht="18" customHeight="1" spans="1:21">
      <c r="A6" s="7"/>
      <c r="B6" s="7"/>
      <c r="C6" s="7"/>
      <c r="D6" s="9" t="s">
        <v>214</v>
      </c>
      <c r="E6" s="8" t="s">
        <v>448</v>
      </c>
      <c r="F6" s="8" t="s">
        <v>449</v>
      </c>
      <c r="G6" s="8"/>
      <c r="H6" s="8"/>
      <c r="I6" s="8" t="s">
        <v>450</v>
      </c>
      <c r="J6" s="8" t="s">
        <v>451</v>
      </c>
      <c r="K6" s="8" t="s">
        <v>452</v>
      </c>
      <c r="L6" s="8"/>
      <c r="M6" s="8"/>
      <c r="N6" s="8"/>
      <c r="O6" s="8"/>
      <c r="P6" s="8" t="s">
        <v>453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454</v>
      </c>
      <c r="G7" s="8" t="s">
        <v>455</v>
      </c>
      <c r="H7" s="8" t="s">
        <v>456</v>
      </c>
      <c r="I7" s="8"/>
      <c r="J7" s="8"/>
      <c r="K7" s="8" t="s">
        <v>457</v>
      </c>
      <c r="L7" s="8" t="s">
        <v>458</v>
      </c>
      <c r="M7" s="8" t="s">
        <v>459</v>
      </c>
      <c r="N7" s="8" t="s">
        <v>460</v>
      </c>
      <c r="O7" s="8" t="s">
        <v>461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f>D10</f>
        <v>192</v>
      </c>
      <c r="E9" s="11">
        <f t="shared" ref="E9:U9" si="0">E10</f>
        <v>0</v>
      </c>
      <c r="F9" s="11">
        <f t="shared" si="0"/>
        <v>192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179</v>
      </c>
      <c r="K9" s="11">
        <f t="shared" si="0"/>
        <v>179</v>
      </c>
      <c r="L9" s="11">
        <f t="shared" si="0"/>
        <v>0</v>
      </c>
      <c r="M9" s="11">
        <f t="shared" si="0"/>
        <v>179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0</v>
      </c>
      <c r="T9" s="11">
        <f t="shared" si="0"/>
        <v>0</v>
      </c>
      <c r="U9" s="11">
        <f t="shared" si="0"/>
        <v>0</v>
      </c>
    </row>
    <row r="10" ht="22.5" customHeight="1" spans="1:21">
      <c r="A10" s="12" t="s">
        <v>462</v>
      </c>
      <c r="B10" s="12" t="s">
        <v>463</v>
      </c>
      <c r="C10" s="12" t="s">
        <v>216</v>
      </c>
      <c r="D10" s="13">
        <v>192</v>
      </c>
      <c r="E10" s="13">
        <v>0</v>
      </c>
      <c r="F10" s="13">
        <v>192</v>
      </c>
      <c r="G10" s="13">
        <v>0</v>
      </c>
      <c r="H10" s="13">
        <v>0</v>
      </c>
      <c r="I10" s="13">
        <v>0</v>
      </c>
      <c r="J10" s="13">
        <v>179</v>
      </c>
      <c r="K10" s="13">
        <v>179</v>
      </c>
      <c r="L10" s="13">
        <v>0</v>
      </c>
      <c r="M10" s="13">
        <v>179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</row>
  </sheetData>
  <sheetProtection formatCells="0" formatColumns="0" formatRows="0"/>
  <autoFilter ref="A8:U10">
    <extLst/>
  </autoFilter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6" sqref="H6:H20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65" t="s">
        <v>110</v>
      </c>
      <c r="B1" s="265"/>
      <c r="C1" s="265"/>
      <c r="D1" s="265"/>
      <c r="E1" s="265"/>
      <c r="F1" s="266"/>
      <c r="G1" s="267"/>
      <c r="H1" s="60" t="s">
        <v>9</v>
      </c>
    </row>
    <row r="2" ht="18.75" customHeight="1" spans="1:8">
      <c r="A2" s="20" t="s">
        <v>198</v>
      </c>
      <c r="B2" s="268"/>
      <c r="C2" s="268"/>
      <c r="D2" s="268"/>
      <c r="E2" s="268"/>
      <c r="F2" s="268"/>
      <c r="G2" s="269"/>
      <c r="H2" s="131"/>
    </row>
    <row r="3" ht="24" customHeight="1" spans="1:8">
      <c r="A3" s="22" t="s">
        <v>112</v>
      </c>
      <c r="B3" s="270"/>
      <c r="C3" s="270"/>
      <c r="D3" s="270"/>
      <c r="E3" s="270"/>
      <c r="F3" s="266"/>
      <c r="G3" s="267"/>
      <c r="H3" s="38" t="s">
        <v>113</v>
      </c>
    </row>
    <row r="4" ht="21.75" customHeight="1" spans="1:8">
      <c r="A4" s="271" t="s">
        <v>114</v>
      </c>
      <c r="B4" s="271"/>
      <c r="C4" s="272" t="s">
        <v>115</v>
      </c>
      <c r="D4" s="272"/>
      <c r="E4" s="272"/>
      <c r="F4" s="272"/>
      <c r="G4" s="272"/>
      <c r="H4" s="272"/>
    </row>
    <row r="5" ht="21.75" customHeight="1" spans="1:10">
      <c r="A5" s="18" t="s">
        <v>116</v>
      </c>
      <c r="B5" s="123" t="s">
        <v>117</v>
      </c>
      <c r="C5" s="273" t="s">
        <v>118</v>
      </c>
      <c r="D5" s="18" t="s">
        <v>117</v>
      </c>
      <c r="E5" s="273" t="s">
        <v>119</v>
      </c>
      <c r="F5" s="18" t="s">
        <v>117</v>
      </c>
      <c r="G5" s="273" t="s">
        <v>120</v>
      </c>
      <c r="H5" s="149" t="s">
        <v>117</v>
      </c>
      <c r="J5" s="1"/>
    </row>
    <row r="6" s="1" customFormat="1" ht="21.75" customHeight="1" spans="1:8">
      <c r="A6" s="274" t="s">
        <v>121</v>
      </c>
      <c r="B6" s="107">
        <f>SUM(B7:B8)</f>
        <v>2288</v>
      </c>
      <c r="C6" s="275" t="s">
        <v>122</v>
      </c>
      <c r="D6" s="276">
        <v>0</v>
      </c>
      <c r="E6" s="277" t="s">
        <v>123</v>
      </c>
      <c r="F6" s="107">
        <f>SUM(F7:F10)</f>
        <v>2288</v>
      </c>
      <c r="G6" s="278" t="s">
        <v>124</v>
      </c>
      <c r="H6" s="279"/>
    </row>
    <row r="7" s="1" customFormat="1" ht="21.75" customHeight="1" spans="1:8">
      <c r="A7" s="274" t="s">
        <v>125</v>
      </c>
      <c r="B7" s="107">
        <v>2288</v>
      </c>
      <c r="C7" s="275" t="s">
        <v>126</v>
      </c>
      <c r="D7" s="276">
        <v>0</v>
      </c>
      <c r="E7" s="277" t="s">
        <v>127</v>
      </c>
      <c r="F7" s="107">
        <v>2258.57</v>
      </c>
      <c r="G7" s="278" t="s">
        <v>128</v>
      </c>
      <c r="H7" s="279"/>
    </row>
    <row r="8" s="1" customFormat="1" ht="21.75" customHeight="1" spans="1:8">
      <c r="A8" s="280" t="s">
        <v>129</v>
      </c>
      <c r="B8" s="107">
        <v>0</v>
      </c>
      <c r="C8" s="275" t="s">
        <v>130</v>
      </c>
      <c r="D8" s="276">
        <v>0</v>
      </c>
      <c r="E8" s="277" t="s">
        <v>131</v>
      </c>
      <c r="F8" s="279"/>
      <c r="G8" s="278" t="s">
        <v>132</v>
      </c>
      <c r="H8" s="279"/>
    </row>
    <row r="9" s="1" customFormat="1" ht="21.75" customHeight="1" spans="1:8">
      <c r="A9" s="280" t="s">
        <v>133</v>
      </c>
      <c r="B9" s="107">
        <v>0</v>
      </c>
      <c r="C9" s="275" t="s">
        <v>134</v>
      </c>
      <c r="D9" s="276">
        <v>0</v>
      </c>
      <c r="E9" s="281" t="s">
        <v>135</v>
      </c>
      <c r="F9" s="107">
        <v>28.5</v>
      </c>
      <c r="G9" s="282" t="s">
        <v>136</v>
      </c>
      <c r="H9" s="279"/>
    </row>
    <row r="10" s="1" customFormat="1" ht="21.75" customHeight="1" spans="1:8">
      <c r="A10" s="274" t="s">
        <v>137</v>
      </c>
      <c r="B10" s="107">
        <v>0</v>
      </c>
      <c r="C10" s="275" t="s">
        <v>138</v>
      </c>
      <c r="D10" s="107">
        <v>2288</v>
      </c>
      <c r="E10" s="281" t="s">
        <v>139</v>
      </c>
      <c r="F10" s="283">
        <v>0.93</v>
      </c>
      <c r="G10" s="282" t="s">
        <v>140</v>
      </c>
      <c r="H10" s="279">
        <v>2258.57</v>
      </c>
    </row>
    <row r="11" s="1" customFormat="1" ht="21.75" customHeight="1" spans="1:8">
      <c r="A11" s="274" t="s">
        <v>141</v>
      </c>
      <c r="B11" s="107">
        <v>0</v>
      </c>
      <c r="C11" s="275" t="s">
        <v>142</v>
      </c>
      <c r="D11" s="276">
        <v>0</v>
      </c>
      <c r="E11" s="281" t="s">
        <v>143</v>
      </c>
      <c r="F11" s="107"/>
      <c r="G11" s="282" t="s">
        <v>144</v>
      </c>
      <c r="H11" s="279"/>
    </row>
    <row r="12" s="1" customFormat="1" ht="21.75" customHeight="1" spans="1:8">
      <c r="A12" s="274" t="s">
        <v>145</v>
      </c>
      <c r="B12" s="284"/>
      <c r="C12" s="275" t="s">
        <v>146</v>
      </c>
      <c r="D12" s="276">
        <v>0</v>
      </c>
      <c r="E12" s="281" t="s">
        <v>131</v>
      </c>
      <c r="F12" s="283"/>
      <c r="G12" s="282" t="s">
        <v>147</v>
      </c>
      <c r="H12" s="279"/>
    </row>
    <row r="13" s="1" customFormat="1" ht="21.75" customHeight="1" spans="1:8">
      <c r="A13" s="274" t="s">
        <v>148</v>
      </c>
      <c r="B13" s="285"/>
      <c r="C13" s="275" t="s">
        <v>149</v>
      </c>
      <c r="D13" s="276">
        <v>0</v>
      </c>
      <c r="E13" s="281" t="s">
        <v>135</v>
      </c>
      <c r="F13" s="107"/>
      <c r="G13" s="282" t="s">
        <v>150</v>
      </c>
      <c r="H13" s="279"/>
    </row>
    <row r="14" s="1" customFormat="1" ht="21.75" customHeight="1" spans="1:8">
      <c r="A14" s="274" t="s">
        <v>151</v>
      </c>
      <c r="B14" s="279">
        <v>0</v>
      </c>
      <c r="C14" s="275" t="s">
        <v>152</v>
      </c>
      <c r="D14" s="276">
        <v>0</v>
      </c>
      <c r="E14" s="281" t="s">
        <v>153</v>
      </c>
      <c r="F14" s="283"/>
      <c r="G14" s="282" t="s">
        <v>154</v>
      </c>
      <c r="H14" s="279">
        <v>28.5</v>
      </c>
    </row>
    <row r="15" s="1" customFormat="1" ht="21.75" customHeight="1" spans="1:8">
      <c r="A15" s="286" t="s">
        <v>155</v>
      </c>
      <c r="B15" s="279">
        <v>0</v>
      </c>
      <c r="C15" s="287" t="s">
        <v>156</v>
      </c>
      <c r="D15" s="276">
        <v>0</v>
      </c>
      <c r="E15" s="281" t="s">
        <v>157</v>
      </c>
      <c r="F15" s="107"/>
      <c r="G15" s="282" t="s">
        <v>158</v>
      </c>
      <c r="H15" s="279"/>
    </row>
    <row r="16" s="1" customFormat="1" ht="21.75" customHeight="1" spans="1:8">
      <c r="A16" s="286" t="s">
        <v>159</v>
      </c>
      <c r="B16" s="107">
        <v>0</v>
      </c>
      <c r="C16" s="287" t="s">
        <v>160</v>
      </c>
      <c r="D16" s="276">
        <v>0</v>
      </c>
      <c r="E16" s="281" t="s">
        <v>161</v>
      </c>
      <c r="F16" s="288"/>
      <c r="G16" s="282" t="s">
        <v>162</v>
      </c>
      <c r="H16" s="279"/>
    </row>
    <row r="17" s="1" customFormat="1" ht="21.75" customHeight="1" spans="1:8">
      <c r="A17" s="286"/>
      <c r="B17" s="288"/>
      <c r="C17" s="287" t="s">
        <v>163</v>
      </c>
      <c r="D17" s="276">
        <v>0</v>
      </c>
      <c r="E17" s="281" t="s">
        <v>164</v>
      </c>
      <c r="F17" s="288"/>
      <c r="G17" s="282" t="s">
        <v>165</v>
      </c>
      <c r="H17" s="279"/>
    </row>
    <row r="18" s="1" customFormat="1" ht="21.75" customHeight="1" spans="1:8">
      <c r="A18" s="280"/>
      <c r="B18" s="288"/>
      <c r="C18" s="275" t="s">
        <v>166</v>
      </c>
      <c r="D18" s="276">
        <v>0</v>
      </c>
      <c r="E18" s="281" t="s">
        <v>167</v>
      </c>
      <c r="F18" s="288"/>
      <c r="G18" s="282" t="s">
        <v>168</v>
      </c>
      <c r="H18" s="279"/>
    </row>
    <row r="19" s="1" customFormat="1" ht="21.75" customHeight="1" spans="1:8">
      <c r="A19" s="277"/>
      <c r="B19" s="285"/>
      <c r="C19" s="275" t="s">
        <v>169</v>
      </c>
      <c r="D19" s="276">
        <v>0</v>
      </c>
      <c r="E19" s="281" t="s">
        <v>170</v>
      </c>
      <c r="F19" s="288"/>
      <c r="G19" s="282" t="s">
        <v>171</v>
      </c>
      <c r="H19" s="279"/>
    </row>
    <row r="20" s="1" customFormat="1" ht="21.75" customHeight="1" spans="1:8">
      <c r="A20" s="277"/>
      <c r="B20" s="285"/>
      <c r="C20" s="275" t="s">
        <v>172</v>
      </c>
      <c r="D20" s="276">
        <v>0</v>
      </c>
      <c r="E20" s="281" t="s">
        <v>173</v>
      </c>
      <c r="F20" s="288"/>
      <c r="G20" s="282" t="s">
        <v>174</v>
      </c>
      <c r="H20" s="107">
        <v>0.93</v>
      </c>
    </row>
    <row r="21" s="1" customFormat="1" ht="21.75" customHeight="1" spans="1:8">
      <c r="A21" s="277"/>
      <c r="B21" s="285"/>
      <c r="C21" s="275" t="s">
        <v>175</v>
      </c>
      <c r="D21" s="276">
        <v>0</v>
      </c>
      <c r="E21" s="281" t="s">
        <v>176</v>
      </c>
      <c r="F21" s="288"/>
      <c r="G21" s="289"/>
      <c r="H21" s="290"/>
    </row>
    <row r="22" s="1" customFormat="1" ht="21.75" customHeight="1" spans="1:8">
      <c r="A22" s="277"/>
      <c r="B22" s="285"/>
      <c r="C22" s="275" t="s">
        <v>177</v>
      </c>
      <c r="D22" s="276">
        <v>0</v>
      </c>
      <c r="E22" s="281" t="s">
        <v>178</v>
      </c>
      <c r="F22" s="288"/>
      <c r="G22" s="291"/>
      <c r="H22" s="292"/>
    </row>
    <row r="23" s="1" customFormat="1" ht="21.75" customHeight="1" spans="1:8">
      <c r="A23" s="277"/>
      <c r="B23" s="285"/>
      <c r="C23" s="275" t="s">
        <v>179</v>
      </c>
      <c r="D23" s="276">
        <v>0</v>
      </c>
      <c r="E23" s="281" t="s">
        <v>180</v>
      </c>
      <c r="F23" s="288"/>
      <c r="G23" s="293"/>
      <c r="H23" s="285"/>
    </row>
    <row r="24" s="1" customFormat="1" ht="21.75" customHeight="1" spans="1:8">
      <c r="A24" s="277"/>
      <c r="B24" s="285"/>
      <c r="C24" s="275" t="s">
        <v>181</v>
      </c>
      <c r="D24" s="276">
        <v>0</v>
      </c>
      <c r="E24" s="281"/>
      <c r="F24" s="288"/>
      <c r="G24" s="293"/>
      <c r="H24" s="285"/>
    </row>
    <row r="25" s="1" customFormat="1" ht="21.75" customHeight="1" spans="1:8">
      <c r="A25" s="277"/>
      <c r="B25" s="107"/>
      <c r="C25" s="275" t="s">
        <v>182</v>
      </c>
      <c r="D25" s="276">
        <v>0</v>
      </c>
      <c r="E25" s="277"/>
      <c r="F25" s="294"/>
      <c r="G25" s="277"/>
      <c r="H25" s="285"/>
    </row>
    <row r="26" s="1" customFormat="1" ht="21.75" customHeight="1" spans="1:8">
      <c r="A26" s="277"/>
      <c r="B26" s="107"/>
      <c r="C26" s="275" t="s">
        <v>183</v>
      </c>
      <c r="D26" s="276">
        <v>0</v>
      </c>
      <c r="E26" s="277"/>
      <c r="F26" s="107"/>
      <c r="G26" s="277"/>
      <c r="H26" s="285"/>
    </row>
    <row r="27" s="1" customFormat="1" ht="21.75" customHeight="1" spans="1:8">
      <c r="A27" s="277"/>
      <c r="B27" s="107"/>
      <c r="C27" s="275" t="s">
        <v>184</v>
      </c>
      <c r="D27" s="295">
        <v>0</v>
      </c>
      <c r="E27" s="277"/>
      <c r="F27" s="107"/>
      <c r="G27" s="277"/>
      <c r="H27" s="285"/>
    </row>
    <row r="28" s="1" customFormat="1" ht="21" customHeight="1" spans="1:8">
      <c r="A28" s="277"/>
      <c r="B28" s="107"/>
      <c r="C28" s="296" t="s">
        <v>185</v>
      </c>
      <c r="D28" s="276">
        <v>0</v>
      </c>
      <c r="E28" s="293"/>
      <c r="F28" s="107"/>
      <c r="G28" s="277"/>
      <c r="H28" s="285"/>
    </row>
    <row r="29" s="1" customFormat="1" ht="21.75" customHeight="1" spans="1:8">
      <c r="A29" s="26"/>
      <c r="B29" s="107"/>
      <c r="C29" s="275" t="s">
        <v>186</v>
      </c>
      <c r="D29" s="297">
        <v>0</v>
      </c>
      <c r="E29" s="26"/>
      <c r="F29" s="107"/>
      <c r="G29" s="26"/>
      <c r="H29" s="285"/>
    </row>
    <row r="30" s="1" customFormat="1" ht="21.75" customHeight="1" spans="1:8">
      <c r="A30" s="277"/>
      <c r="B30" s="285"/>
      <c r="C30" s="275" t="s">
        <v>187</v>
      </c>
      <c r="D30" s="276">
        <v>0</v>
      </c>
      <c r="E30" s="277"/>
      <c r="F30" s="107"/>
      <c r="G30" s="277"/>
      <c r="H30" s="285"/>
    </row>
    <row r="31" s="1" customFormat="1" ht="21.75" customHeight="1" spans="1:8">
      <c r="A31" s="277"/>
      <c r="B31" s="285"/>
      <c r="C31" s="275" t="s">
        <v>188</v>
      </c>
      <c r="D31" s="276">
        <v>0</v>
      </c>
      <c r="E31" s="298"/>
      <c r="F31" s="285"/>
      <c r="G31" s="298"/>
      <c r="H31" s="285"/>
    </row>
    <row r="32" s="1" customFormat="1" ht="21.75" customHeight="1" spans="1:8">
      <c r="A32" s="298"/>
      <c r="B32" s="285"/>
      <c r="C32" s="275" t="s">
        <v>189</v>
      </c>
      <c r="D32" s="276">
        <v>0</v>
      </c>
      <c r="E32" s="298"/>
      <c r="F32" s="107"/>
      <c r="G32" s="298"/>
      <c r="H32" s="285"/>
    </row>
    <row r="33" s="1" customFormat="1" ht="21.75" customHeight="1" spans="1:8">
      <c r="A33" s="298"/>
      <c r="B33" s="285"/>
      <c r="C33" s="275" t="s">
        <v>190</v>
      </c>
      <c r="D33" s="276">
        <v>0</v>
      </c>
      <c r="E33" s="298"/>
      <c r="F33" s="285"/>
      <c r="G33" s="298"/>
      <c r="H33" s="285"/>
    </row>
    <row r="34" s="1" customFormat="1" ht="21.75" customHeight="1" spans="1:8">
      <c r="A34" s="298"/>
      <c r="B34" s="299"/>
      <c r="C34" s="275" t="s">
        <v>191</v>
      </c>
      <c r="D34" s="295">
        <v>0</v>
      </c>
      <c r="E34" s="298"/>
      <c r="F34" s="299"/>
      <c r="G34" s="298"/>
      <c r="H34" s="299"/>
    </row>
    <row r="35" s="1" customFormat="1" ht="21.75" customHeight="1" spans="1:8">
      <c r="A35" s="178" t="s">
        <v>192</v>
      </c>
      <c r="B35" s="107">
        <f>SUM(B6+B9+B10+B11+B14+B15+B16)</f>
        <v>2288</v>
      </c>
      <c r="C35" s="300" t="s">
        <v>193</v>
      </c>
      <c r="D35" s="107">
        <f>SUM(D6:D34)</f>
        <v>2288</v>
      </c>
      <c r="E35" s="300" t="s">
        <v>193</v>
      </c>
      <c r="F35" s="107">
        <f>F6+F11+F21+F22+F23</f>
        <v>2288</v>
      </c>
      <c r="G35" s="300" t="s">
        <v>193</v>
      </c>
      <c r="H35" s="107">
        <f>SUM(H6:H34)</f>
        <v>2288</v>
      </c>
    </row>
    <row r="36" s="1" customFormat="1" ht="21.75" customHeight="1" spans="1:8">
      <c r="A36" s="301" t="s">
        <v>194</v>
      </c>
      <c r="B36" s="288">
        <v>0</v>
      </c>
      <c r="C36" s="287"/>
      <c r="D36" s="302"/>
      <c r="E36" s="303" t="s">
        <v>195</v>
      </c>
      <c r="F36" s="288"/>
      <c r="G36" s="298"/>
      <c r="H36" s="288"/>
    </row>
    <row r="37" ht="21.75" customHeight="1" spans="1:8">
      <c r="A37" s="304"/>
      <c r="B37" s="288"/>
      <c r="C37" s="305"/>
      <c r="D37" s="306"/>
      <c r="E37" s="304"/>
      <c r="F37" s="285"/>
      <c r="G37" s="298"/>
      <c r="H37" s="299"/>
    </row>
    <row r="38" s="1" customFormat="1" ht="21.75" customHeight="1" spans="1:8">
      <c r="A38" s="26" t="s">
        <v>196</v>
      </c>
      <c r="B38" s="107">
        <f>B35+B36</f>
        <v>2288</v>
      </c>
      <c r="C38" s="26" t="s">
        <v>197</v>
      </c>
      <c r="D38" s="107">
        <f>D35</f>
        <v>2288</v>
      </c>
      <c r="E38" s="26" t="s">
        <v>197</v>
      </c>
      <c r="F38" s="107">
        <f>F35+F36</f>
        <v>2288</v>
      </c>
      <c r="G38" s="178" t="s">
        <v>197</v>
      </c>
      <c r="H38" s="107">
        <f>H35</f>
        <v>2288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E16" sqref="E16"/>
    </sheetView>
  </sheetViews>
  <sheetFormatPr defaultColWidth="9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30"/>
      <c r="B1" s="60"/>
      <c r="C1" s="60"/>
      <c r="D1" s="60"/>
      <c r="E1" s="60"/>
      <c r="F1" s="60"/>
      <c r="G1" s="60"/>
      <c r="H1" s="58"/>
      <c r="I1" s="58"/>
      <c r="J1" s="60"/>
      <c r="K1" s="131"/>
      <c r="L1" s="131"/>
      <c r="M1" s="60" t="s">
        <v>15</v>
      </c>
    </row>
    <row r="2" ht="23.1" customHeight="1" spans="1:13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3.1" customHeight="1" spans="1:13">
      <c r="A3" s="238" t="s">
        <v>112</v>
      </c>
      <c r="B3" s="239"/>
      <c r="C3" s="239"/>
      <c r="D3" s="239"/>
      <c r="E3" s="239"/>
      <c r="F3" s="239"/>
      <c r="G3" s="239"/>
      <c r="H3" s="239"/>
      <c r="I3" s="239"/>
      <c r="J3" s="239"/>
      <c r="K3" s="131"/>
      <c r="L3" s="131"/>
      <c r="M3" s="38" t="s">
        <v>113</v>
      </c>
    </row>
    <row r="4" ht="23.1" customHeight="1" spans="1:13">
      <c r="A4" s="25" t="s">
        <v>199</v>
      </c>
      <c r="B4" s="25" t="s">
        <v>200</v>
      </c>
      <c r="C4" s="123" t="s">
        <v>201</v>
      </c>
      <c r="D4" s="123" t="s">
        <v>202</v>
      </c>
      <c r="E4" s="123"/>
      <c r="F4" s="123"/>
      <c r="G4" s="123" t="s">
        <v>203</v>
      </c>
      <c r="H4" s="123" t="s">
        <v>204</v>
      </c>
      <c r="I4" s="244" t="s">
        <v>205</v>
      </c>
      <c r="J4" s="144" t="s">
        <v>206</v>
      </c>
      <c r="K4" s="123" t="s">
        <v>207</v>
      </c>
      <c r="L4" s="133" t="s">
        <v>208</v>
      </c>
      <c r="M4" s="123" t="s">
        <v>209</v>
      </c>
    </row>
    <row r="5" ht="39" customHeight="1" spans="1:13">
      <c r="A5" s="25"/>
      <c r="B5" s="25"/>
      <c r="C5" s="123"/>
      <c r="D5" s="123" t="s">
        <v>210</v>
      </c>
      <c r="E5" s="123" t="s">
        <v>211</v>
      </c>
      <c r="F5" s="123" t="s">
        <v>212</v>
      </c>
      <c r="G5" s="123"/>
      <c r="H5" s="123"/>
      <c r="I5" s="245"/>
      <c r="J5" s="144"/>
      <c r="K5" s="123"/>
      <c r="L5" s="133"/>
      <c r="M5" s="123"/>
    </row>
    <row r="6" ht="24" customHeight="1" spans="1:13">
      <c r="A6" s="25"/>
      <c r="B6" s="25"/>
      <c r="C6" s="123"/>
      <c r="D6" s="123"/>
      <c r="E6" s="123"/>
      <c r="F6" s="123"/>
      <c r="G6" s="123"/>
      <c r="H6" s="123"/>
      <c r="I6" s="246"/>
      <c r="J6" s="144"/>
      <c r="K6" s="123"/>
      <c r="L6" s="133"/>
      <c r="M6" s="123"/>
    </row>
    <row r="7" ht="23.25" customHeight="1" spans="1:13">
      <c r="A7" s="254" t="s">
        <v>213</v>
      </c>
      <c r="B7" s="255" t="s">
        <v>213</v>
      </c>
      <c r="C7" s="254">
        <v>1</v>
      </c>
      <c r="D7" s="256">
        <v>2</v>
      </c>
      <c r="E7" s="256">
        <v>3</v>
      </c>
      <c r="F7" s="256">
        <v>4</v>
      </c>
      <c r="G7" s="256">
        <v>5</v>
      </c>
      <c r="H7" s="256">
        <v>6</v>
      </c>
      <c r="I7" s="256">
        <v>7</v>
      </c>
      <c r="J7" s="256">
        <v>9</v>
      </c>
      <c r="K7" s="261">
        <v>10</v>
      </c>
      <c r="L7" s="262">
        <v>11</v>
      </c>
      <c r="M7" s="262">
        <v>12</v>
      </c>
    </row>
    <row r="8" s="1" customFormat="1" ht="30.95" customHeight="1" spans="1:13">
      <c r="A8" s="70"/>
      <c r="B8" s="70" t="s">
        <v>214</v>
      </c>
      <c r="C8" s="257">
        <f>C9</f>
        <v>2288</v>
      </c>
      <c r="D8" s="257">
        <f t="shared" ref="D8:E8" si="0">D9</f>
        <v>2288</v>
      </c>
      <c r="E8" s="257">
        <f t="shared" si="0"/>
        <v>2288</v>
      </c>
      <c r="F8" s="257">
        <v>0</v>
      </c>
      <c r="G8" s="92">
        <v>0</v>
      </c>
      <c r="H8" s="258">
        <v>0</v>
      </c>
      <c r="I8" s="263">
        <v>0</v>
      </c>
      <c r="J8" s="264">
        <v>0</v>
      </c>
      <c r="K8" s="264">
        <v>0</v>
      </c>
      <c r="L8" s="264">
        <v>0</v>
      </c>
      <c r="M8" s="264">
        <v>0</v>
      </c>
    </row>
    <row r="9" ht="30.95" customHeight="1" spans="1:13">
      <c r="A9" s="259" t="s">
        <v>215</v>
      </c>
      <c r="B9" s="259" t="s">
        <v>216</v>
      </c>
      <c r="C9" s="260">
        <v>2288</v>
      </c>
      <c r="D9" s="260">
        <v>2288</v>
      </c>
      <c r="E9" s="260">
        <v>2288</v>
      </c>
      <c r="F9" s="257">
        <v>0</v>
      </c>
      <c r="G9" s="92">
        <v>0</v>
      </c>
      <c r="H9" s="258">
        <v>0</v>
      </c>
      <c r="I9" s="263">
        <v>0</v>
      </c>
      <c r="J9" s="264">
        <v>0</v>
      </c>
      <c r="K9" s="264">
        <v>0</v>
      </c>
      <c r="L9" s="264">
        <v>0</v>
      </c>
      <c r="M9" s="264">
        <v>0</v>
      </c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3" sqref="A3:H3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7" t="s">
        <v>217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38" t="s">
        <v>218</v>
      </c>
      <c r="B3" s="239"/>
      <c r="C3" s="239"/>
      <c r="D3" s="239"/>
      <c r="E3" s="239"/>
      <c r="F3" s="239"/>
      <c r="G3" s="239"/>
      <c r="H3" s="239"/>
      <c r="I3" s="131"/>
      <c r="J3" s="131"/>
      <c r="K3" s="59"/>
      <c r="L3" s="59"/>
      <c r="N3" s="251" t="s">
        <v>113</v>
      </c>
    </row>
    <row r="4" ht="23.1" customHeight="1" spans="1:14">
      <c r="A4" s="24" t="s">
        <v>200</v>
      </c>
      <c r="B4" s="24" t="s">
        <v>219</v>
      </c>
      <c r="C4" s="45" t="s">
        <v>220</v>
      </c>
      <c r="D4" s="143" t="s">
        <v>221</v>
      </c>
      <c r="E4" s="45" t="s">
        <v>222</v>
      </c>
      <c r="F4" s="45"/>
      <c r="G4" s="45"/>
      <c r="H4" s="45"/>
      <c r="I4" s="45" t="s">
        <v>223</v>
      </c>
      <c r="J4" s="45" t="s">
        <v>224</v>
      </c>
      <c r="K4" s="45"/>
      <c r="L4" s="45"/>
      <c r="M4" s="44"/>
      <c r="N4" s="26" t="s">
        <v>225</v>
      </c>
    </row>
    <row r="5" ht="23.1" customHeight="1" spans="1:14">
      <c r="A5" s="24"/>
      <c r="B5" s="24"/>
      <c r="C5" s="45"/>
      <c r="D5" s="24"/>
      <c r="E5" s="75" t="s">
        <v>226</v>
      </c>
      <c r="F5" s="45" t="s">
        <v>227</v>
      </c>
      <c r="G5" s="45" t="s">
        <v>228</v>
      </c>
      <c r="H5" s="45" t="s">
        <v>229</v>
      </c>
      <c r="I5" s="45"/>
      <c r="J5" s="45" t="s">
        <v>214</v>
      </c>
      <c r="K5" s="45" t="s">
        <v>230</v>
      </c>
      <c r="L5" s="45" t="s">
        <v>231</v>
      </c>
      <c r="M5" s="252" t="s">
        <v>232</v>
      </c>
      <c r="N5" s="26"/>
    </row>
    <row r="6" ht="30.75" customHeight="1" spans="1:14">
      <c r="A6" s="24"/>
      <c r="B6" s="24"/>
      <c r="C6" s="45"/>
      <c r="D6" s="24"/>
      <c r="E6" s="75"/>
      <c r="F6" s="45"/>
      <c r="G6" s="45"/>
      <c r="H6" s="45"/>
      <c r="I6" s="45"/>
      <c r="J6" s="45"/>
      <c r="K6" s="45"/>
      <c r="L6" s="45"/>
      <c r="M6" s="252"/>
      <c r="N6" s="26"/>
    </row>
    <row r="7" ht="30.75" customHeight="1" spans="1:14">
      <c r="A7" s="248" t="s">
        <v>213</v>
      </c>
      <c r="B7" s="249" t="s">
        <v>213</v>
      </c>
      <c r="C7" s="248" t="s">
        <v>213</v>
      </c>
      <c r="D7" s="248" t="s">
        <v>213</v>
      </c>
      <c r="E7" s="250">
        <v>1</v>
      </c>
      <c r="F7" s="250">
        <v>2</v>
      </c>
      <c r="G7" s="250">
        <v>3</v>
      </c>
      <c r="H7" s="250">
        <v>4</v>
      </c>
      <c r="I7" s="250">
        <v>5</v>
      </c>
      <c r="J7" s="250">
        <v>6</v>
      </c>
      <c r="K7" s="250">
        <v>7</v>
      </c>
      <c r="L7" s="250">
        <v>8</v>
      </c>
      <c r="M7" s="250">
        <v>9</v>
      </c>
      <c r="N7" s="253">
        <v>10</v>
      </c>
    </row>
    <row r="8" ht="27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10"/>
    </row>
    <row r="9" ht="12.9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G7" sqref="G7"/>
    </sheetView>
  </sheetViews>
  <sheetFormatPr defaultColWidth="9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31"/>
      <c r="B1" s="131"/>
      <c r="C1" s="127"/>
      <c r="D1" s="127"/>
      <c r="E1" s="127"/>
      <c r="F1" s="127"/>
      <c r="G1" s="127"/>
      <c r="H1" s="127"/>
      <c r="I1" s="127"/>
      <c r="J1" s="127"/>
      <c r="K1" s="127"/>
      <c r="L1" s="131"/>
      <c r="M1" s="131"/>
      <c r="N1" s="60" t="s">
        <v>27</v>
      </c>
    </row>
    <row r="2" ht="23.1" customHeight="1" spans="1:14">
      <c r="A2" s="77" t="s">
        <v>234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38" t="s">
        <v>112</v>
      </c>
      <c r="B3" s="239"/>
      <c r="C3" s="239"/>
      <c r="D3" s="239"/>
      <c r="E3" s="239"/>
      <c r="F3" s="239"/>
      <c r="G3" s="239"/>
      <c r="H3" s="239"/>
      <c r="I3" s="239"/>
      <c r="J3" s="239"/>
      <c r="K3" s="142"/>
      <c r="L3" s="131"/>
      <c r="M3" s="142"/>
      <c r="N3" s="180" t="s">
        <v>113</v>
      </c>
    </row>
    <row r="4" ht="24.75" customHeight="1" spans="1:14">
      <c r="A4" s="45" t="s">
        <v>235</v>
      </c>
      <c r="B4" s="117" t="s">
        <v>200</v>
      </c>
      <c r="C4" s="25" t="s">
        <v>236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244" t="s">
        <v>205</v>
      </c>
      <c r="K4" s="144" t="s">
        <v>206</v>
      </c>
      <c r="L4" s="123" t="s">
        <v>207</v>
      </c>
      <c r="M4" s="123" t="s">
        <v>208</v>
      </c>
      <c r="N4" s="123" t="s">
        <v>237</v>
      </c>
    </row>
    <row r="5" ht="24.75" customHeight="1" spans="1:14">
      <c r="A5" s="45"/>
      <c r="B5" s="209"/>
      <c r="C5" s="25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245"/>
      <c r="K5" s="144"/>
      <c r="L5" s="123"/>
      <c r="M5" s="123"/>
      <c r="N5" s="123"/>
    </row>
    <row r="6" ht="39" customHeight="1" spans="1:14">
      <c r="A6" s="45"/>
      <c r="B6" s="46"/>
      <c r="C6" s="25"/>
      <c r="D6" s="123"/>
      <c r="E6" s="123"/>
      <c r="F6" s="123"/>
      <c r="G6" s="123"/>
      <c r="H6" s="123"/>
      <c r="I6" s="123"/>
      <c r="J6" s="246"/>
      <c r="K6" s="144"/>
      <c r="L6" s="123"/>
      <c r="M6" s="123"/>
      <c r="N6" s="123"/>
    </row>
    <row r="7" ht="29.25" customHeight="1" spans="1:14">
      <c r="A7" s="75" t="s">
        <v>213</v>
      </c>
      <c r="B7" s="75" t="s">
        <v>213</v>
      </c>
      <c r="C7" s="75" t="s">
        <v>213</v>
      </c>
      <c r="D7" s="179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81">
        <v>18</v>
      </c>
      <c r="N7" s="181">
        <v>19</v>
      </c>
    </row>
    <row r="8" s="1" customFormat="1" ht="36.95" customHeight="1" spans="1:18">
      <c r="A8" s="70"/>
      <c r="B8" s="70"/>
      <c r="C8" s="70" t="s">
        <v>214</v>
      </c>
      <c r="D8" s="240">
        <f>D9</f>
        <v>2288</v>
      </c>
      <c r="E8" s="240">
        <f t="shared" ref="E8:F8" si="0">E9</f>
        <v>2288</v>
      </c>
      <c r="F8" s="240">
        <f t="shared" si="0"/>
        <v>2288</v>
      </c>
      <c r="G8" s="240">
        <v>0</v>
      </c>
      <c r="H8" s="241">
        <v>0</v>
      </c>
      <c r="I8" s="241">
        <v>0</v>
      </c>
      <c r="J8" s="241">
        <v>0</v>
      </c>
      <c r="K8" s="240">
        <v>0</v>
      </c>
      <c r="L8" s="241">
        <v>0</v>
      </c>
      <c r="M8" s="241">
        <v>0</v>
      </c>
      <c r="N8" s="240">
        <v>0</v>
      </c>
      <c r="R8" s="247"/>
    </row>
    <row r="9" ht="36.95" customHeight="1" spans="1:14">
      <c r="A9" s="242" t="s">
        <v>215</v>
      </c>
      <c r="B9" s="242" t="s">
        <v>216</v>
      </c>
      <c r="C9" s="242" t="s">
        <v>238</v>
      </c>
      <c r="D9" s="243">
        <v>2288</v>
      </c>
      <c r="E9" s="243">
        <v>2288</v>
      </c>
      <c r="F9" s="243">
        <v>2288</v>
      </c>
      <c r="G9" s="240">
        <v>0</v>
      </c>
      <c r="H9" s="241">
        <v>0</v>
      </c>
      <c r="I9" s="241">
        <v>0</v>
      </c>
      <c r="J9" s="241">
        <v>0</v>
      </c>
      <c r="K9" s="240">
        <v>0</v>
      </c>
      <c r="L9" s="241">
        <v>0</v>
      </c>
      <c r="M9" s="241">
        <v>0</v>
      </c>
      <c r="N9" s="240">
        <v>0</v>
      </c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showGridLines="0" showZeros="0" workbookViewId="0">
      <selection activeCell="C9" sqref="C9:I10"/>
    </sheetView>
  </sheetViews>
  <sheetFormatPr defaultColWidth="9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235</v>
      </c>
      <c r="B4" s="25" t="s">
        <v>200</v>
      </c>
      <c r="C4" s="26" t="s">
        <v>236</v>
      </c>
      <c r="D4" s="45" t="s">
        <v>201</v>
      </c>
      <c r="E4" s="45" t="s">
        <v>240</v>
      </c>
      <c r="F4" s="45"/>
      <c r="G4" s="45"/>
      <c r="H4" s="45"/>
      <c r="I4" s="45"/>
      <c r="J4" s="45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35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54" customHeight="1" spans="1:24">
      <c r="A8" s="70"/>
      <c r="B8" s="70"/>
      <c r="C8" s="70"/>
      <c r="D8" s="92">
        <f t="shared" ref="D8:D10" si="0">D11</f>
        <v>2288</v>
      </c>
      <c r="E8" s="92">
        <f t="shared" ref="E8:I8" si="1">E11</f>
        <v>2288</v>
      </c>
      <c r="F8" s="92">
        <f t="shared" si="1"/>
        <v>2258.57</v>
      </c>
      <c r="G8" s="92">
        <f t="shared" si="1"/>
        <v>0</v>
      </c>
      <c r="H8" s="92">
        <f t="shared" si="1"/>
        <v>28.5</v>
      </c>
      <c r="I8" s="92">
        <f t="shared" si="1"/>
        <v>0.93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237">
        <v>0</v>
      </c>
      <c r="U8" s="237">
        <v>0</v>
      </c>
      <c r="V8" s="237">
        <v>0</v>
      </c>
      <c r="W8" s="66"/>
      <c r="X8" s="66"/>
    </row>
    <row r="9" s="1" customFormat="1" ht="54" customHeight="1" spans="1:24">
      <c r="A9" s="70"/>
      <c r="B9" s="70"/>
      <c r="C9" s="70" t="s">
        <v>258</v>
      </c>
      <c r="D9" s="92">
        <v>2288</v>
      </c>
      <c r="E9" s="92">
        <v>2288</v>
      </c>
      <c r="F9" s="92">
        <v>2258.57</v>
      </c>
      <c r="G9" s="92">
        <v>0</v>
      </c>
      <c r="H9" s="92">
        <v>28.5</v>
      </c>
      <c r="I9" s="92">
        <v>0.93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237"/>
      <c r="U9" s="237"/>
      <c r="V9" s="237"/>
      <c r="W9" s="66"/>
      <c r="X9" s="66"/>
    </row>
    <row r="10" s="1" customFormat="1" ht="54" customHeight="1" spans="1:24">
      <c r="A10" s="70"/>
      <c r="B10" s="70"/>
      <c r="C10" s="70" t="s">
        <v>259</v>
      </c>
      <c r="D10" s="92">
        <v>2288</v>
      </c>
      <c r="E10" s="92">
        <v>2288</v>
      </c>
      <c r="F10" s="92">
        <v>2258.57</v>
      </c>
      <c r="G10" s="92">
        <v>0</v>
      </c>
      <c r="H10" s="92">
        <v>28.5</v>
      </c>
      <c r="I10" s="92">
        <v>0.93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237"/>
      <c r="U10" s="237"/>
      <c r="V10" s="237"/>
      <c r="W10" s="66"/>
      <c r="X10" s="66"/>
    </row>
    <row r="11" ht="54" customHeight="1" spans="1:22">
      <c r="A11" s="232" t="s">
        <v>215</v>
      </c>
      <c r="B11" s="232" t="s">
        <v>216</v>
      </c>
      <c r="C11" s="232" t="s">
        <v>238</v>
      </c>
      <c r="D11" s="233">
        <v>2288</v>
      </c>
      <c r="E11" s="233">
        <v>2288</v>
      </c>
      <c r="F11" s="234">
        <v>2258.57</v>
      </c>
      <c r="G11" s="234">
        <v>0</v>
      </c>
      <c r="H11" s="234">
        <v>28.5</v>
      </c>
      <c r="I11" s="236">
        <v>0.93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237">
        <v>0</v>
      </c>
      <c r="U11" s="237">
        <v>0</v>
      </c>
      <c r="V11" s="237">
        <v>0</v>
      </c>
    </row>
    <row r="12" ht="15" customHeight="1" spans="1:1">
      <c r="A12" t="s">
        <v>260</v>
      </c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showGridLines="0" showZeros="0" zoomScale="115" zoomScaleNormal="115" topLeftCell="A10" workbookViewId="0">
      <selection activeCell="C9" sqref="C9:I10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235</v>
      </c>
      <c r="B4" s="25" t="s">
        <v>200</v>
      </c>
      <c r="C4" s="26" t="s">
        <v>236</v>
      </c>
      <c r="D4" s="45" t="s">
        <v>201</v>
      </c>
      <c r="E4" s="45" t="s">
        <v>240</v>
      </c>
      <c r="F4" s="45"/>
      <c r="G4" s="45"/>
      <c r="H4" s="45"/>
      <c r="I4" s="45"/>
      <c r="J4" s="45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35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54" customHeight="1" spans="1:24">
      <c r="A8" s="70"/>
      <c r="B8" s="70"/>
      <c r="C8" s="70"/>
      <c r="D8" s="92">
        <f>D11</f>
        <v>2288</v>
      </c>
      <c r="E8" s="92">
        <f t="shared" ref="E8:I8" si="0">E11</f>
        <v>2288</v>
      </c>
      <c r="F8" s="92">
        <f t="shared" si="0"/>
        <v>2258.57</v>
      </c>
      <c r="G8" s="92">
        <f t="shared" si="0"/>
        <v>0</v>
      </c>
      <c r="H8" s="92">
        <f t="shared" si="0"/>
        <v>28.5</v>
      </c>
      <c r="I8" s="92">
        <f t="shared" si="0"/>
        <v>0.93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237">
        <v>0</v>
      </c>
      <c r="U8" s="237">
        <v>0</v>
      </c>
      <c r="V8" s="237">
        <v>0</v>
      </c>
      <c r="W8" s="66"/>
      <c r="X8" s="66"/>
    </row>
    <row r="9" s="1" customFormat="1" ht="54" customHeight="1" spans="1:24">
      <c r="A9" s="70"/>
      <c r="B9" s="70"/>
      <c r="C9" s="70" t="s">
        <v>258</v>
      </c>
      <c r="D9" s="92">
        <v>2288</v>
      </c>
      <c r="E9" s="92">
        <v>2288</v>
      </c>
      <c r="F9" s="92">
        <v>2258.57</v>
      </c>
      <c r="G9" s="92">
        <v>0</v>
      </c>
      <c r="H9" s="92">
        <v>28.5</v>
      </c>
      <c r="I9" s="92">
        <v>0.93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237"/>
      <c r="U9" s="237"/>
      <c r="V9" s="237"/>
      <c r="W9" s="66"/>
      <c r="X9" s="66"/>
    </row>
    <row r="10" s="1" customFormat="1" ht="54" customHeight="1" spans="1:24">
      <c r="A10" s="70"/>
      <c r="B10" s="70"/>
      <c r="C10" s="70" t="s">
        <v>259</v>
      </c>
      <c r="D10" s="92">
        <v>2288</v>
      </c>
      <c r="E10" s="92">
        <v>2288</v>
      </c>
      <c r="F10" s="92">
        <v>2258.57</v>
      </c>
      <c r="G10" s="92">
        <v>0</v>
      </c>
      <c r="H10" s="92">
        <v>28.5</v>
      </c>
      <c r="I10" s="92">
        <v>0.93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237"/>
      <c r="U10" s="237"/>
      <c r="V10" s="237"/>
      <c r="W10" s="66"/>
      <c r="X10" s="66"/>
    </row>
    <row r="11" ht="54" customHeight="1" spans="1:22">
      <c r="A11" s="232" t="s">
        <v>215</v>
      </c>
      <c r="B11" s="232" t="s">
        <v>216</v>
      </c>
      <c r="C11" s="232" t="s">
        <v>238</v>
      </c>
      <c r="D11" s="233">
        <v>2288</v>
      </c>
      <c r="E11" s="233">
        <v>2288</v>
      </c>
      <c r="F11" s="234">
        <v>2258.57</v>
      </c>
      <c r="G11" s="234">
        <v>0</v>
      </c>
      <c r="H11" s="234">
        <v>28.5</v>
      </c>
      <c r="I11" s="236">
        <v>0.93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237">
        <v>0</v>
      </c>
      <c r="U11" s="237">
        <v>0</v>
      </c>
      <c r="V11" s="237">
        <v>0</v>
      </c>
    </row>
    <row r="12" spans="1:1">
      <c r="A12" t="s">
        <v>260</v>
      </c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2023-09-26T10:35:54Z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2425888</vt:i4>
  </property>
  <property fmtid="{D5CDD505-2E9C-101B-9397-08002B2CF9AE}" pid="5" name="KSOReadingLayout">
    <vt:bool>true</vt:bool>
  </property>
</Properties>
</file>