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firstSheet="9"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<sst xmlns="http://schemas.openxmlformats.org/spreadsheetml/2006/main" count="583" uniqueCount="275">
  <si>
    <t>附件1：</t>
  </si>
  <si>
    <t>部门收支总体情况表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</si>
  <si>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</si>
  <si>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</si>
  <si>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</si>
  <si>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</si>
  <si>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</si>
  <si>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</si>
  <si>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</si>
  <si>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</si>
  <si>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</si>
  <si>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</si>
  <si>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</si>
  <si>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</si>
  <si>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</si>
  <si>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</si>
  <si>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</si>
  <si>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</si>
  <si>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</si>
  <si>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</si>
  <si>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</si>
  <si>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</si>
  <si>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</si>
  <si>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</si>
  <si>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</si>
  <si>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</si>
  <si>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</si>
  <si>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</si>
  <si>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</si>
  <si>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</si>
  <si>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</si>
  <si>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</si>
  <si>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</si>
  <si>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</si>
  <si>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</si>
  <si>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</si>
  <si>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</si>
  <si>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</si>
  <si>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</si>
  <si>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</si>
  <si>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</si>
  <si>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</si>
  <si>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</si>
  <si>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</si>
  <si>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</si>
  <si>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</si>
  <si>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</si>
  <si>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</si>
  <si>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</si>
  <si>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</si>
  <si>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</si>
  <si>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</si>
  <si>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</si>
  <si>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</si>
  <si>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</si>
  <si>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</si>
  <si>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</si>
  <si>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</si>
  <si>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</si>
  <si>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</si>
  <si>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</si>
  <si>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</si>
  <si>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</si>
  <si>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</si>
  <si>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</si>
  <si>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</si>
  <si>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</si>
  <si>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</si>
  <si>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</si>
  <si>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</si>
  <si>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</si>
  <si>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</si>
  <si>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</si>
  <si>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</si>
  <si>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</si>
  <si>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</si>
  <si>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</si>
  <si>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</si>
  <si>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</si>
  <si>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</si>
  <si>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</si>
  <si>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</si>
  <si>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</si>
  <si>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</si>
  <si>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</si>
  <si>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</si>
  <si>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</si>
  <si>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</si>
  <si>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</si>
  <si>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</si>
  <si>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</si>
  <si>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</si>
  <si>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</si>
  <si>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</si>
  <si>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</si>
  <si>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</si>
  <si>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</si>
  <si>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</si>
  <si>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</si>
  <si>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</si>
  <si>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</si>
  <si>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</si>
  <si>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</si>
  <si>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</si>
  <si>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</si>
  <si>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</si>
  <si>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</si>
  <si>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</si>
  <si>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</si>
  <si>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</si>
  <si>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</si>
  <si>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</si>
  <si>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</si>
  <si>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</si>
  <si>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</si>
  <si>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</si>
  <si>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</si>
  <si>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</si>
  <si>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</si>
  <si>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</si>
  <si>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</si>
  <si>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</si>
  <si>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</si>
  <si>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</si>
  <si>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</si>
  <si>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</si>
  <si>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</si>
  <si>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</si>
  <si>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</si>
  <si>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</si>
  <si>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</si>
  <si>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</si>
  <si>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</si>
  <si>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</si>
  <si>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</si>
  <si>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</si>
  <si>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</si>
  <si>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</si>
  <si>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</si>
  <si>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</si>
  <si>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</si>
  <si>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</si>
  <si>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</si>
  <si>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</si>
  <si>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</si>
  <si>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</si>
  <si>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</si>
  <si>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</si>
  <si>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</si>
  <si>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</si>
  <si>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</si>
  <si>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</si>
  <si>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</si>
  <si>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</si>
  <si>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</si>
  <si>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</si>
  <si>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</si>
  <si>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</si>
  <si>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</si>
  <si>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</si>
  <si>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</si>
  <si>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</si>
  <si>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</si>
  <si>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</si>
  <si>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</si>
  <si>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</si>
  <si>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</si>
  <si>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</si>
  <si>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</si>
  <si>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</si>
  <si>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</si>
  <si>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</si>
  <si>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</si>
  <si>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</si>
  <si>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</si>
  <si>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</si>
  <si>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</si>
  <si>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</si>
  <si>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</si>
  <si>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</si>
  <si>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</si>
  <si>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</si>
  <si>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</si>
  <si>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</si>
  <si>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</si>
  <si>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</si>
  <si>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</si>
  <si>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</si>
  <si>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</si>
  <si>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</si>
  <si>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</si>
  <si>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</si>
  <si>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</si>
  <si>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</si>
  <si>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</si>
  <si>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</si>
  <si>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</si>
  <si>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</si>
  <si>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</si>
  <si>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</si>
  <si>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</si>
  <si>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</si>
  <si>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</si>
  <si>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</si>
  <si>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</si>
  <si>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</si>
  <si>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</si>
  <si>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</si>
  <si>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</si>
  <si>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</si>
  <si>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</si>
  <si>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</si>
  <si>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</si>
  <si>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</si>
  <si>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</si>
  <si>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</si>
  <si>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</si>
  <si>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</si>
  <si>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</si>
  <si>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</si>
  <si>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</si>
  <si>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</si>
  <si>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</si>
  <si>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</si>
  <si>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</si>
  <si>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</si>
  <si>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</si>
  <si>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</si>
  <si>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</si>
  <si>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</si>
  <si>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</si>
  <si>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</si>
  <si>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</si>
  <si>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</si>
  <si>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</si>
  <si>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</si>
  <si>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</si>
  <si>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</si>
  <si>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</si>
  <si>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</si>
  <si>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</si>
  <si>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</si>
  <si>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</si>
  <si>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</si>
  <si>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</si>
  <si>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</si>
  <si>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</si>
  <si>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</si>
  <si>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</si>
  <si>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</si>
  <si>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</si>
  <si>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</si>
  <si>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</si>
  <si>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</si>
  <si>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</si>
  <si>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</si>
  <si>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</si>
  <si>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</si>
  <si>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</si>
  <si>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</si>
  <si>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</si>
  <si>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</si>
  <si>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</si>
  <si>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</si>
  <si>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</si>
  <si>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</si>
  <si>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华容县移民服务中心</t>
  </si>
  <si>
    <t>单位名称：华容县移民开发服务中心</t>
  </si>
  <si>
    <t>201</t>
  </si>
  <si>
    <t>03</t>
  </si>
  <si>
    <t>01</t>
  </si>
  <si>
    <t>行政运行</t>
  </si>
  <si>
    <t>华容县移民开发服务中心</t>
  </si>
  <si>
    <t>移民生活安稳、幸福</t>
  </si>
  <si>
    <t>1、贯彻执行上级有关移民安置和后扶政策。
2、负责大中型水库移民安置稳定、生产开发、技术培训、后期扶持和配套项目规划编制，并确保项目实施和竣工验收。
3、负责处理平垸行洪、移民建镇遗留问题；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</si>
</sst>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0_ "/>
    <numFmt numFmtId="185" formatCode="0.00_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s>
  <fonts count="31">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
      <sz val="9"/>
      <color indexed="8"/>
      <name val="宋体"/>
      <family val="0"/>
    </font>
    <font>
      <sz val="9"/>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179" fontId="8" fillId="0" borderId="0" applyFont="0" applyFill="0" applyBorder="0" applyAlignment="0" applyProtection="0"/>
    <xf numFmtId="177" fontId="8"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22" fillId="4" borderId="7" applyNumberFormat="0" applyAlignment="0" applyProtection="0"/>
    <xf numFmtId="0" fontId="12" fillId="7" borderId="4" applyNumberFormat="0" applyAlignment="0" applyProtection="0"/>
    <xf numFmtId="0" fontId="21" fillId="0" borderId="0" applyNumberFormat="0" applyFill="0" applyBorder="0" applyAlignment="0" applyProtection="0"/>
    <xf numFmtId="0" fontId="24" fillId="3" borderId="8" applyNumberFormat="0" applyFont="0" applyAlignment="0" applyProtection="0"/>
  </cellStyleXfs>
  <cellXfs count="236">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0" fontId="2" fillId="4" borderId="12" xfId="0" applyNumberFormat="1" applyFont="1" applyFill="1" applyBorder="1" applyAlignment="1" applyProtection="1">
      <alignmen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2" fillId="4" borderId="12"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protection/>
    </xf>
    <xf numFmtId="0" fontId="4" fillId="4" borderId="9" xfId="0" applyNumberFormat="1" applyFont="1" applyFill="1" applyBorder="1" applyAlignment="1" applyProtection="1">
      <alignment horizontal="left" vertical="center" wrapText="1"/>
      <protection/>
    </xf>
    <xf numFmtId="49" fontId="4"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7"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left" vertical="center" wrapText="1"/>
      <protection/>
    </xf>
    <xf numFmtId="49" fontId="2" fillId="4" borderId="12" xfId="0" applyNumberFormat="1" applyFont="1" applyFill="1" applyBorder="1" applyAlignment="1" applyProtection="1">
      <alignment horizontal="right" vertical="center" wrapText="1"/>
      <protection/>
    </xf>
    <xf numFmtId="4" fontId="2" fillId="4" borderId="11"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10"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1"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181" fontId="2" fillId="0" borderId="17" xfId="0" applyNumberFormat="1" applyFont="1" applyFill="1" applyBorder="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1" fontId="2" fillId="4" borderId="14" xfId="0" applyNumberFormat="1" applyFont="1" applyFill="1" applyBorder="1" applyAlignment="1" applyProtection="1">
      <alignment horizontal="centerContinuous" vertical="center"/>
      <protection/>
    </xf>
    <xf numFmtId="4" fontId="4" fillId="4" borderId="1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11" xfId="0" applyNumberFormat="1" applyFont="1" applyFill="1" applyBorder="1" applyAlignment="1" applyProtection="1">
      <alignment vertical="center"/>
      <protection/>
    </xf>
    <xf numFmtId="4" fontId="2" fillId="4" borderId="10"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11" xfId="0" applyNumberFormat="1" applyFont="1" applyFill="1" applyBorder="1" applyAlignment="1" applyProtection="1">
      <alignment horizontal="left" vertical="center" wrapText="1"/>
      <protection/>
    </xf>
    <xf numFmtId="0" fontId="4" fillId="4" borderId="14" xfId="0" applyFont="1" applyFill="1" applyBorder="1" applyAlignment="1">
      <alignment/>
    </xf>
    <xf numFmtId="0" fontId="2" fillId="4" borderId="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15"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9"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13" xfId="0" applyNumberFormat="1" applyFont="1" applyFill="1" applyBorder="1" applyAlignment="1" applyProtection="1">
      <alignment vertical="center"/>
      <protection/>
    </xf>
    <xf numFmtId="0" fontId="2" fillId="4" borderId="13" xfId="0" applyNumberFormat="1" applyFont="1" applyFill="1" applyBorder="1" applyAlignment="1" applyProtection="1">
      <alignment horizontal="left" vertical="center" wrapText="1"/>
      <protection/>
    </xf>
    <xf numFmtId="4" fontId="2" fillId="4" borderId="15"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1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14"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0" fontId="2" fillId="4" borderId="9" xfId="0" applyNumberFormat="1" applyFont="1" applyFill="1" applyBorder="1" applyAlignment="1" applyProtection="1">
      <alignment horizontal="center" vertical="center" wrapText="1"/>
      <protection/>
    </xf>
    <xf numFmtId="185" fontId="2" fillId="4" borderId="12" xfId="0" applyNumberFormat="1" applyFont="1" applyFill="1" applyBorder="1" applyAlignment="1" applyProtection="1">
      <alignment horizontal="center" vertical="center" wrapText="1"/>
      <protection/>
    </xf>
    <xf numFmtId="186" fontId="2" fillId="4" borderId="12" xfId="0" applyNumberFormat="1" applyFont="1" applyFill="1" applyBorder="1" applyAlignment="1" applyProtection="1">
      <alignment horizontal="center" vertical="center" wrapText="1"/>
      <protection/>
    </xf>
    <xf numFmtId="0" fontId="4" fillId="0" borderId="0" xfId="0" applyNumberFormat="1" applyFont="1" applyAlignment="1">
      <alignment/>
    </xf>
    <xf numFmtId="186" fontId="2" fillId="4" borderId="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vertical="center"/>
      <protection/>
    </xf>
    <xf numFmtId="0" fontId="2" fillId="5" borderId="17" xfId="0" applyNumberFormat="1" applyFont="1" applyFill="1" applyBorder="1" applyAlignment="1" applyProtection="1">
      <alignment vertical="center"/>
      <protection/>
    </xf>
    <xf numFmtId="0" fontId="2" fillId="4" borderId="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182" fontId="2" fillId="4" borderId="12" xfId="0" applyNumberFormat="1" applyFont="1" applyFill="1" applyBorder="1" applyAlignment="1" applyProtection="1">
      <alignment horizontal="center" vertical="center" wrapText="1"/>
      <protection/>
    </xf>
    <xf numFmtId="182" fontId="2" fillId="4" borderId="9" xfId="0" applyNumberFormat="1" applyFont="1" applyFill="1" applyBorder="1" applyAlignment="1" applyProtection="1">
      <alignment horizontal="center" vertical="center" wrapText="1"/>
      <protection/>
    </xf>
    <xf numFmtId="182" fontId="2" fillId="4" borderId="21"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182" fontId="2" fillId="4" borderId="18"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5" borderId="17"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0" borderId="14" xfId="0" applyNumberFormat="1" applyFont="1" applyFill="1" applyBorder="1" applyAlignment="1" applyProtection="1">
      <alignment horizontal="center" vertical="center"/>
      <protection/>
    </xf>
    <xf numFmtId="182" fontId="2" fillId="4" borderId="14"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181" fontId="2" fillId="4" borderId="12"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81" fontId="2" fillId="4"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17" xfId="0" applyNumberFormat="1" applyFont="1" applyFill="1" applyBorder="1" applyAlignment="1" applyProtection="1">
      <alignment horizontal="left" vertical="center"/>
      <protection/>
    </xf>
    <xf numFmtId="183" fontId="2" fillId="5" borderId="17"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4" borderId="23" xfId="0" applyNumberFormat="1" applyFont="1" applyFill="1" applyBorder="1" applyAlignment="1" applyProtection="1">
      <alignment horizontal="center" vertical="center" wrapText="1"/>
      <protection/>
    </xf>
    <xf numFmtId="181" fontId="2" fillId="4" borderId="18"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4"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183" fontId="2" fillId="0" borderId="17" xfId="0" applyNumberFormat="1" applyFont="1" applyFill="1" applyBorder="1" applyAlignment="1" applyProtection="1">
      <alignment vertical="center"/>
      <protection/>
    </xf>
    <xf numFmtId="183" fontId="2" fillId="5"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1" fontId="2" fillId="4" borderId="21" xfId="0" applyNumberFormat="1" applyFont="1" applyFill="1" applyBorder="1" applyAlignment="1" applyProtection="1">
      <alignment horizontal="center" vertical="center" wrapText="1"/>
      <protection/>
    </xf>
    <xf numFmtId="181" fontId="2" fillId="4" borderId="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2" fontId="2" fillId="0" borderId="12"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horizontal="center" vertical="center" wrapText="1"/>
      <protection/>
    </xf>
    <xf numFmtId="182" fontId="2" fillId="0" borderId="1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16"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9"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180"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0" fontId="2" fillId="4" borderId="13" xfId="0" applyNumberFormat="1" applyFont="1" applyFill="1" applyBorder="1" applyAlignment="1" applyProtection="1">
      <alignment vertical="center" wrapText="1"/>
      <protection/>
    </xf>
    <xf numFmtId="0" fontId="2" fillId="4" borderId="12" xfId="0" applyNumberFormat="1" applyFont="1" applyFill="1" applyBorder="1" applyAlignment="1" applyProtection="1">
      <alignment vertical="center" wrapText="1"/>
      <protection/>
    </xf>
    <xf numFmtId="0" fontId="0" fillId="4" borderId="0" xfId="0" applyFont="1" applyFill="1" applyBorder="1" applyAlignment="1">
      <alignment vertical="center" wrapText="1"/>
    </xf>
    <xf numFmtId="0" fontId="0" fillId="4" borderId="0" xfId="0" applyFont="1" applyFill="1" applyBorder="1" applyAlignment="1">
      <alignment wrapText="1"/>
    </xf>
    <xf numFmtId="0" fontId="2" fillId="0" borderId="15" xfId="0" applyNumberFormat="1" applyFont="1" applyFill="1" applyBorder="1" applyAlignment="1" applyProtection="1">
      <alignment horizontal="center" vertical="center" wrapText="1"/>
      <protection/>
    </xf>
    <xf numFmtId="4" fontId="2" fillId="4" borderId="9" xfId="0" applyNumberFormat="1" applyFont="1" applyFill="1" applyBorder="1" applyAlignment="1" applyProtection="1">
      <alignment horizontal="center" vertical="center" wrapText="1"/>
      <protection/>
    </xf>
    <xf numFmtId="0" fontId="30" fillId="0" borderId="12" xfId="0" applyFont="1" applyBorder="1" applyAlignment="1">
      <alignment horizontal="justify"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2">
      <selection activeCell="H6" sqref="H6:H7"/>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35" customFormat="1" ht="21" customHeight="1">
      <c r="A1" s="38" t="s">
        <v>0</v>
      </c>
      <c r="B1" s="38"/>
      <c r="C1" s="38"/>
      <c r="D1" s="38"/>
      <c r="E1" s="38"/>
      <c r="G1" s="48"/>
      <c r="H1" s="42"/>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36" customFormat="1" ht="21" customHeight="1">
      <c r="A2" s="61" t="s">
        <v>1</v>
      </c>
      <c r="B2" s="61"/>
      <c r="C2" s="61"/>
      <c r="D2" s="61"/>
      <c r="E2" s="61"/>
      <c r="F2" s="61"/>
      <c r="G2" s="61"/>
      <c r="H2" s="61"/>
      <c r="I2" s="61"/>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s="35" customFormat="1" ht="21" customHeight="1">
      <c r="A3" s="146" t="s">
        <v>267</v>
      </c>
      <c r="B3" s="147"/>
      <c r="C3" s="147"/>
      <c r="D3" s="38"/>
      <c r="E3" s="38"/>
      <c r="G3" s="48"/>
      <c r="H3" s="103" t="s">
        <v>2</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8" s="46" customFormat="1" ht="21" customHeight="1">
      <c r="A4" s="91" t="s">
        <v>3</v>
      </c>
      <c r="B4" s="91"/>
      <c r="C4" s="91" t="s">
        <v>4</v>
      </c>
      <c r="D4" s="89"/>
      <c r="E4" s="89"/>
      <c r="F4" s="89"/>
      <c r="G4" s="125"/>
      <c r="H4" s="104"/>
    </row>
    <row r="5" spans="1:8" s="46" customFormat="1" ht="21" customHeight="1">
      <c r="A5" s="53" t="s">
        <v>5</v>
      </c>
      <c r="B5" s="54" t="s">
        <v>6</v>
      </c>
      <c r="C5" s="82" t="s">
        <v>7</v>
      </c>
      <c r="D5" s="54" t="s">
        <v>6</v>
      </c>
      <c r="E5" s="82" t="s">
        <v>8</v>
      </c>
      <c r="F5" s="54" t="s">
        <v>6</v>
      </c>
      <c r="G5" s="9" t="s">
        <v>9</v>
      </c>
      <c r="H5" s="54" t="s">
        <v>6</v>
      </c>
    </row>
    <row r="6" spans="1:256" s="37" customFormat="1" ht="21" customHeight="1">
      <c r="A6" s="105" t="s">
        <v>10</v>
      </c>
      <c r="B6" s="106">
        <f>F6+F10</f>
        <v>252.99999999999997</v>
      </c>
      <c r="C6" s="107" t="s">
        <v>11</v>
      </c>
      <c r="D6" s="106"/>
      <c r="E6" s="107" t="s">
        <v>12</v>
      </c>
      <c r="F6" s="106">
        <f>F7+F8+F9</f>
        <v>185.99999999999997</v>
      </c>
      <c r="G6" s="105" t="s">
        <v>13</v>
      </c>
      <c r="H6" s="106">
        <f>F7+F9</f>
        <v>160.14999999999998</v>
      </c>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37" customFormat="1" ht="21" customHeight="1">
      <c r="A7" s="105" t="s">
        <v>14</v>
      </c>
      <c r="B7" s="106">
        <f>B6</f>
        <v>252.99999999999997</v>
      </c>
      <c r="C7" s="107" t="s">
        <v>15</v>
      </c>
      <c r="D7" s="106"/>
      <c r="E7" s="107" t="s">
        <v>16</v>
      </c>
      <c r="F7" s="106">
        <f>'9、一般-工资福利'!E7</f>
        <v>160.14999999999998</v>
      </c>
      <c r="G7" s="105" t="s">
        <v>17</v>
      </c>
      <c r="H7" s="106">
        <f>F8+F10</f>
        <v>92.85</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37" customFormat="1" ht="21" customHeight="1">
      <c r="A8" s="105" t="s">
        <v>18</v>
      </c>
      <c r="B8" s="106"/>
      <c r="C8" s="107" t="s">
        <v>19</v>
      </c>
      <c r="D8" s="106"/>
      <c r="E8" s="107" t="s">
        <v>20</v>
      </c>
      <c r="F8" s="106">
        <f>'11、一般-商品服务'!E7</f>
        <v>25.85</v>
      </c>
      <c r="G8" s="105" t="s">
        <v>21</v>
      </c>
      <c r="H8" s="10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37" customFormat="1" ht="21" customHeight="1">
      <c r="A9" s="105" t="s">
        <v>22</v>
      </c>
      <c r="B9" s="106"/>
      <c r="C9" s="107" t="s">
        <v>23</v>
      </c>
      <c r="D9" s="106"/>
      <c r="E9" s="107" t="s">
        <v>24</v>
      </c>
      <c r="F9" s="106"/>
      <c r="G9" s="105" t="s">
        <v>25</v>
      </c>
      <c r="H9" s="10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37" customFormat="1" ht="21" customHeight="1">
      <c r="A10" s="105" t="s">
        <v>26</v>
      </c>
      <c r="B10" s="106"/>
      <c r="C10" s="107" t="s">
        <v>27</v>
      </c>
      <c r="D10" s="106"/>
      <c r="E10" s="113" t="s">
        <v>28</v>
      </c>
      <c r="F10" s="14">
        <v>67</v>
      </c>
      <c r="G10" s="105" t="s">
        <v>29</v>
      </c>
      <c r="H10" s="10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37" customFormat="1" ht="21" customHeight="1">
      <c r="A11" s="105" t="s">
        <v>30</v>
      </c>
      <c r="B11" s="106"/>
      <c r="C11" s="107" t="s">
        <v>31</v>
      </c>
      <c r="D11" s="106"/>
      <c r="E11" s="113" t="s">
        <v>32</v>
      </c>
      <c r="F11" s="14">
        <v>67</v>
      </c>
      <c r="G11" s="105" t="s">
        <v>33</v>
      </c>
      <c r="H11" s="10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s="37" customFormat="1" ht="21" customHeight="1">
      <c r="A12" s="113" t="s">
        <v>34</v>
      </c>
      <c r="B12" s="14"/>
      <c r="C12" s="107" t="s">
        <v>35</v>
      </c>
      <c r="D12" s="106"/>
      <c r="E12" s="113" t="s">
        <v>36</v>
      </c>
      <c r="F12" s="106"/>
      <c r="G12" s="105" t="s">
        <v>37</v>
      </c>
      <c r="H12" s="10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s="37" customFormat="1" ht="21" customHeight="1">
      <c r="A13" s="113" t="s">
        <v>38</v>
      </c>
      <c r="B13" s="14">
        <v>0</v>
      </c>
      <c r="C13" s="107" t="s">
        <v>39</v>
      </c>
      <c r="D13" s="106"/>
      <c r="E13" s="105" t="s">
        <v>40</v>
      </c>
      <c r="F13" s="106"/>
      <c r="G13" s="105" t="s">
        <v>41</v>
      </c>
      <c r="H13" s="10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s="37" customFormat="1" ht="21" customHeight="1">
      <c r="A14" s="113" t="s">
        <v>42</v>
      </c>
      <c r="B14" s="126">
        <v>0</v>
      </c>
      <c r="C14" s="107" t="s">
        <v>43</v>
      </c>
      <c r="D14" s="106"/>
      <c r="E14" s="105" t="s">
        <v>44</v>
      </c>
      <c r="F14" s="106"/>
      <c r="G14" s="105" t="s">
        <v>45</v>
      </c>
      <c r="H14" s="10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s="37" customFormat="1" ht="21" customHeight="1">
      <c r="A15" s="113" t="s">
        <v>46</v>
      </c>
      <c r="B15" s="126">
        <v>0</v>
      </c>
      <c r="C15" s="107" t="s">
        <v>47</v>
      </c>
      <c r="D15" s="106">
        <f>B6</f>
        <v>252.99999999999997</v>
      </c>
      <c r="E15" s="105" t="s">
        <v>48</v>
      </c>
      <c r="F15" s="106"/>
      <c r="G15" s="105" t="s">
        <v>49</v>
      </c>
      <c r="H15" s="10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37" customFormat="1" ht="21" customHeight="1">
      <c r="A16" s="113" t="s">
        <v>50</v>
      </c>
      <c r="B16" s="14">
        <v>0</v>
      </c>
      <c r="C16" s="127" t="s">
        <v>51</v>
      </c>
      <c r="D16" s="14"/>
      <c r="E16" s="105" t="s">
        <v>52</v>
      </c>
      <c r="F16" s="106"/>
      <c r="G16" s="105" t="s">
        <v>53</v>
      </c>
      <c r="H16" s="10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s="37" customFormat="1" ht="21" customHeight="1">
      <c r="A17" s="113" t="s">
        <v>54</v>
      </c>
      <c r="B17" s="14">
        <v>0</v>
      </c>
      <c r="C17" s="128" t="s">
        <v>55</v>
      </c>
      <c r="D17" s="14"/>
      <c r="E17" s="105" t="s">
        <v>56</v>
      </c>
      <c r="F17" s="106"/>
      <c r="G17" s="105" t="s">
        <v>57</v>
      </c>
      <c r="H17" s="10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s="37" customFormat="1" ht="21" customHeight="1">
      <c r="A18" s="113" t="s">
        <v>58</v>
      </c>
      <c r="B18" s="14"/>
      <c r="C18" s="128" t="s">
        <v>59</v>
      </c>
      <c r="D18" s="14"/>
      <c r="E18" s="105" t="s">
        <v>60</v>
      </c>
      <c r="F18" s="106"/>
      <c r="G18" s="105" t="s">
        <v>61</v>
      </c>
      <c r="H18" s="14"/>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s="37" customFormat="1" ht="21" customHeight="1">
      <c r="A19" s="113" t="s">
        <v>62</v>
      </c>
      <c r="B19" s="14">
        <v>0</v>
      </c>
      <c r="C19" s="128" t="s">
        <v>63</v>
      </c>
      <c r="D19" s="14"/>
      <c r="E19" s="105" t="s">
        <v>64</v>
      </c>
      <c r="F19" s="106"/>
      <c r="G19" s="105"/>
      <c r="H19" s="129"/>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s="37" customFormat="1" ht="21" customHeight="1">
      <c r="A20" s="113" t="s">
        <v>65</v>
      </c>
      <c r="B20" s="14">
        <v>0</v>
      </c>
      <c r="C20" s="128" t="s">
        <v>66</v>
      </c>
      <c r="D20" s="14"/>
      <c r="E20" s="105" t="s">
        <v>67</v>
      </c>
      <c r="F20" s="14"/>
      <c r="G20" s="105"/>
      <c r="H20" s="130"/>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s="37" customFormat="1" ht="21" customHeight="1">
      <c r="A21" s="113" t="s">
        <v>68</v>
      </c>
      <c r="B21" s="14">
        <v>0</v>
      </c>
      <c r="C21" s="128" t="s">
        <v>69</v>
      </c>
      <c r="D21" s="14"/>
      <c r="E21" s="107"/>
      <c r="F21" s="115"/>
      <c r="G21" s="113"/>
      <c r="H21" s="131"/>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37" customFormat="1" ht="21" customHeight="1">
      <c r="A22" s="113" t="s">
        <v>70</v>
      </c>
      <c r="B22" s="14">
        <v>0</v>
      </c>
      <c r="C22" s="128" t="s">
        <v>71</v>
      </c>
      <c r="D22" s="14"/>
      <c r="E22" s="107"/>
      <c r="F22" s="106"/>
      <c r="G22" s="113"/>
      <c r="H22" s="132"/>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37" customFormat="1" ht="21" customHeight="1">
      <c r="A23" s="113" t="s">
        <v>72</v>
      </c>
      <c r="B23" s="14">
        <v>0</v>
      </c>
      <c r="C23" s="133" t="s">
        <v>73</v>
      </c>
      <c r="D23" s="106"/>
      <c r="E23" s="107"/>
      <c r="F23" s="106"/>
      <c r="G23" s="113"/>
      <c r="H23" s="132"/>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s="37" customFormat="1" ht="21" customHeight="1">
      <c r="A24" s="113" t="s">
        <v>74</v>
      </c>
      <c r="B24" s="14">
        <v>0</v>
      </c>
      <c r="C24" s="112" t="s">
        <v>75</v>
      </c>
      <c r="D24" s="106"/>
      <c r="E24" s="127"/>
      <c r="F24" s="106"/>
      <c r="G24" s="113"/>
      <c r="H24" s="132"/>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37" customFormat="1" ht="21" customHeight="1">
      <c r="A25" s="113"/>
      <c r="B25" s="14"/>
      <c r="C25" s="112" t="s">
        <v>76</v>
      </c>
      <c r="D25" s="106"/>
      <c r="E25" s="107"/>
      <c r="F25" s="106"/>
      <c r="G25" s="113"/>
      <c r="H25" s="132"/>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37" customFormat="1" ht="21" customHeight="1">
      <c r="A26" s="113"/>
      <c r="B26" s="14"/>
      <c r="C26" s="112" t="s">
        <v>77</v>
      </c>
      <c r="D26" s="106"/>
      <c r="E26" s="107"/>
      <c r="F26" s="14"/>
      <c r="G26" s="113"/>
      <c r="H26" s="132"/>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s="37" customFormat="1" ht="21" customHeight="1">
      <c r="A27" s="113"/>
      <c r="B27" s="14"/>
      <c r="C27" s="112" t="s">
        <v>78</v>
      </c>
      <c r="D27" s="14"/>
      <c r="E27" s="127"/>
      <c r="F27" s="115"/>
      <c r="G27" s="113"/>
      <c r="H27" s="134"/>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37" customFormat="1" ht="21" customHeight="1">
      <c r="A28" s="117" t="s">
        <v>79</v>
      </c>
      <c r="B28" s="14">
        <f>B6</f>
        <v>252.99999999999997</v>
      </c>
      <c r="C28" s="82" t="s">
        <v>80</v>
      </c>
      <c r="D28" s="14">
        <f>B28</f>
        <v>252.99999999999997</v>
      </c>
      <c r="E28" s="118" t="s">
        <v>80</v>
      </c>
      <c r="F28" s="14">
        <f>D28</f>
        <v>252.99999999999997</v>
      </c>
      <c r="G28" s="117" t="s">
        <v>80</v>
      </c>
      <c r="H28" s="14">
        <f>F28</f>
        <v>252.99999999999997</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37" customFormat="1" ht="21" customHeight="1">
      <c r="A29" s="113" t="s">
        <v>81</v>
      </c>
      <c r="B29" s="135">
        <v>0</v>
      </c>
      <c r="C29" s="127"/>
      <c r="D29" s="135"/>
      <c r="E29" s="113"/>
      <c r="F29" s="135"/>
      <c r="G29" s="113"/>
      <c r="H29" s="131"/>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35" customFormat="1" ht="21" customHeight="1">
      <c r="A30" s="136"/>
      <c r="B30" s="137"/>
      <c r="C30" s="138"/>
      <c r="D30" s="137"/>
      <c r="E30" s="139"/>
      <c r="F30" s="140"/>
      <c r="G30" s="139"/>
      <c r="H30" s="140"/>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37" customFormat="1" ht="21" customHeight="1">
      <c r="A31" s="117" t="s">
        <v>82</v>
      </c>
      <c r="B31" s="14">
        <f>B28</f>
        <v>252.99999999999997</v>
      </c>
      <c r="C31" s="118" t="s">
        <v>83</v>
      </c>
      <c r="D31" s="14">
        <f>D28</f>
        <v>252.99999999999997</v>
      </c>
      <c r="E31" s="118" t="s">
        <v>83</v>
      </c>
      <c r="F31" s="14">
        <f>F28</f>
        <v>252.99999999999997</v>
      </c>
      <c r="G31" s="117" t="s">
        <v>83</v>
      </c>
      <c r="H31" s="14">
        <f>H28</f>
        <v>252.99999999999997</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s="124" customFormat="1" ht="24"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s="35" customFormat="1" ht="24"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35" customFormat="1" ht="24"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35" customFormat="1" ht="24"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35" customFormat="1" ht="24"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s="35" customFormat="1" ht="24"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M26" sqref="M2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35" customFormat="1" ht="23.25" customHeight="1">
      <c r="A1" s="38" t="s">
        <v>166</v>
      </c>
      <c r="B1" s="79"/>
      <c r="C1" s="79"/>
      <c r="D1" s="80"/>
      <c r="E1" s="86"/>
      <c r="F1" s="86"/>
      <c r="G1" s="86"/>
      <c r="H1" s="86"/>
      <c r="I1" s="86"/>
      <c r="J1" s="86"/>
      <c r="K1" s="86"/>
      <c r="L1" s="177"/>
      <c r="M1" s="177"/>
    </row>
    <row r="2" spans="1:13" s="45" customFormat="1" ht="23.25" customHeight="1">
      <c r="A2" s="88" t="s">
        <v>167</v>
      </c>
      <c r="B2" s="88"/>
      <c r="C2" s="88"/>
      <c r="D2" s="88"/>
      <c r="E2" s="88"/>
      <c r="F2" s="88"/>
      <c r="G2" s="88"/>
      <c r="H2" s="88"/>
      <c r="I2" s="88"/>
      <c r="J2" s="88"/>
      <c r="K2" s="88"/>
      <c r="L2" s="88"/>
      <c r="M2" s="88"/>
    </row>
    <row r="3" spans="1:13" s="35" customFormat="1" ht="23.25" customHeight="1">
      <c r="A3" s="178" t="str">
        <f>'1、部门收支总表'!A3:C3</f>
        <v>单位名称：华容县移民开发服务中心</v>
      </c>
      <c r="B3" s="179"/>
      <c r="C3" s="179"/>
      <c r="D3" s="179"/>
      <c r="E3" s="179"/>
      <c r="F3" s="179"/>
      <c r="G3" s="179"/>
      <c r="H3" s="86"/>
      <c r="I3" s="86"/>
      <c r="J3" s="86"/>
      <c r="K3" s="86"/>
      <c r="L3" s="180" t="s">
        <v>86</v>
      </c>
      <c r="M3" s="180"/>
    </row>
    <row r="4" spans="1:13" s="35" customFormat="1" ht="23.25" customHeight="1">
      <c r="A4" s="152" t="s">
        <v>113</v>
      </c>
      <c r="B4" s="152"/>
      <c r="C4" s="152"/>
      <c r="D4" s="164" t="s">
        <v>132</v>
      </c>
      <c r="E4" s="152" t="s">
        <v>114</v>
      </c>
      <c r="F4" s="150" t="s">
        <v>133</v>
      </c>
      <c r="G4" s="150"/>
      <c r="H4" s="150"/>
      <c r="I4" s="150"/>
      <c r="J4" s="150"/>
      <c r="K4" s="150" t="s">
        <v>137</v>
      </c>
      <c r="L4" s="150"/>
      <c r="M4" s="150"/>
    </row>
    <row r="5" spans="1:13" s="35" customFormat="1" ht="36.75" customHeight="1">
      <c r="A5" s="53" t="s">
        <v>108</v>
      </c>
      <c r="B5" s="53" t="s">
        <v>109</v>
      </c>
      <c r="C5" s="53" t="s">
        <v>110</v>
      </c>
      <c r="D5" s="174"/>
      <c r="E5" s="150"/>
      <c r="F5" s="54" t="s">
        <v>101</v>
      </c>
      <c r="G5" s="54" t="s">
        <v>168</v>
      </c>
      <c r="H5" s="54" t="s">
        <v>152</v>
      </c>
      <c r="I5" s="54" t="s">
        <v>153</v>
      </c>
      <c r="J5" s="54" t="s">
        <v>154</v>
      </c>
      <c r="K5" s="54" t="s">
        <v>101</v>
      </c>
      <c r="L5" s="54" t="s">
        <v>118</v>
      </c>
      <c r="M5" s="54" t="s">
        <v>169</v>
      </c>
    </row>
    <row r="6" spans="1:13" s="37" customFormat="1" ht="27" customHeight="1">
      <c r="A6" s="74"/>
      <c r="B6" s="74"/>
      <c r="C6" s="74"/>
      <c r="D6" s="75" t="s">
        <v>101</v>
      </c>
      <c r="E6" s="15">
        <f aca="true" t="shared" si="0" ref="E6:J6">E7</f>
        <v>160.14999999999998</v>
      </c>
      <c r="F6" s="15">
        <f t="shared" si="0"/>
        <v>160.14999999999998</v>
      </c>
      <c r="G6" s="15">
        <f t="shared" si="0"/>
        <v>116.89</v>
      </c>
      <c r="H6" s="15">
        <f t="shared" si="0"/>
        <v>28.939999999999998</v>
      </c>
      <c r="I6" s="15">
        <f t="shared" si="0"/>
        <v>14.03</v>
      </c>
      <c r="J6" s="15">
        <f t="shared" si="0"/>
        <v>0.29</v>
      </c>
      <c r="K6" s="15">
        <v>0</v>
      </c>
      <c r="L6" s="15">
        <v>0</v>
      </c>
      <c r="M6" s="14">
        <v>0</v>
      </c>
    </row>
    <row r="7" spans="1:13" s="35" customFormat="1" ht="27" customHeight="1">
      <c r="A7" s="53" t="str">
        <f>'4、部门支出总表(分类)'!A8</f>
        <v>201</v>
      </c>
      <c r="B7" s="53" t="str">
        <f>'4、部门支出总表(分类)'!B8</f>
        <v>03</v>
      </c>
      <c r="C7" s="53" t="str">
        <f>'4、部门支出总表(分类)'!C8</f>
        <v>01</v>
      </c>
      <c r="D7" s="53" t="str">
        <f>'4、部门支出总表(分类)'!D8</f>
        <v>行政运行</v>
      </c>
      <c r="E7" s="15">
        <f>F7</f>
        <v>160.14999999999998</v>
      </c>
      <c r="F7" s="15">
        <f>G7+H7+I7+J7</f>
        <v>160.14999999999998</v>
      </c>
      <c r="G7" s="15">
        <f>'9、一般-工资福利'!F7</f>
        <v>116.89</v>
      </c>
      <c r="H7" s="15">
        <f>'9、一般-工资福利'!K7</f>
        <v>28.939999999999998</v>
      </c>
      <c r="I7" s="15">
        <f>'9、一般-工资福利'!Q7</f>
        <v>14.03</v>
      </c>
      <c r="J7" s="15">
        <f>'9、一般-工资福利'!R7</f>
        <v>0.29</v>
      </c>
      <c r="K7" s="15">
        <v>0</v>
      </c>
      <c r="L7" s="15">
        <v>0</v>
      </c>
      <c r="M7" s="14">
        <v>0</v>
      </c>
    </row>
    <row r="8" spans="1:13" s="35" customFormat="1" ht="27" customHeight="1">
      <c r="A8" s="74"/>
      <c r="B8" s="74"/>
      <c r="C8" s="74"/>
      <c r="D8" s="75"/>
      <c r="E8" s="15"/>
      <c r="F8" s="15"/>
      <c r="G8" s="15"/>
      <c r="H8" s="15"/>
      <c r="I8" s="15"/>
      <c r="J8" s="15">
        <v>0</v>
      </c>
      <c r="K8" s="15">
        <v>0</v>
      </c>
      <c r="L8" s="15">
        <v>0</v>
      </c>
      <c r="M8" s="14">
        <v>0</v>
      </c>
    </row>
    <row r="9" spans="1:13" s="35" customFormat="1" ht="27" customHeight="1">
      <c r="A9" s="74"/>
      <c r="B9" s="74"/>
      <c r="C9" s="74"/>
      <c r="D9" s="75"/>
      <c r="E9" s="15"/>
      <c r="F9" s="15"/>
      <c r="G9" s="15"/>
      <c r="H9" s="15"/>
      <c r="I9" s="15"/>
      <c r="J9" s="15">
        <v>0</v>
      </c>
      <c r="K9" s="15">
        <v>0</v>
      </c>
      <c r="L9" s="15">
        <v>0</v>
      </c>
      <c r="M9" s="14">
        <v>0</v>
      </c>
    </row>
    <row r="10" spans="1:13" s="35" customFormat="1" ht="27" customHeight="1">
      <c r="A10" s="74"/>
      <c r="B10" s="74"/>
      <c r="C10" s="74"/>
      <c r="D10" s="75"/>
      <c r="E10" s="15"/>
      <c r="F10" s="15"/>
      <c r="G10" s="15"/>
      <c r="H10" s="15"/>
      <c r="I10" s="15"/>
      <c r="J10" s="15">
        <v>0</v>
      </c>
      <c r="K10" s="15">
        <v>0</v>
      </c>
      <c r="L10" s="15">
        <v>0</v>
      </c>
      <c r="M10" s="14">
        <v>0</v>
      </c>
    </row>
    <row r="11" spans="1:13" s="35" customFormat="1" ht="27" customHeight="1">
      <c r="A11" s="74"/>
      <c r="B11" s="74"/>
      <c r="C11" s="74"/>
      <c r="D11" s="75"/>
      <c r="E11" s="15"/>
      <c r="F11" s="15"/>
      <c r="G11" s="15"/>
      <c r="H11" s="15"/>
      <c r="I11" s="15"/>
      <c r="J11" s="15">
        <v>0</v>
      </c>
      <c r="K11" s="15">
        <v>0</v>
      </c>
      <c r="L11" s="15">
        <v>0</v>
      </c>
      <c r="M11" s="14">
        <v>0</v>
      </c>
    </row>
    <row r="12" spans="1:13" s="35" customFormat="1" ht="27" customHeight="1">
      <c r="A12" s="74"/>
      <c r="B12" s="74"/>
      <c r="C12" s="74"/>
      <c r="D12" s="75"/>
      <c r="E12" s="15"/>
      <c r="F12" s="15"/>
      <c r="G12" s="15"/>
      <c r="H12" s="15"/>
      <c r="I12" s="15"/>
      <c r="J12" s="15">
        <v>0</v>
      </c>
      <c r="K12" s="15">
        <v>0</v>
      </c>
      <c r="L12" s="15">
        <v>0</v>
      </c>
      <c r="M12" s="14">
        <v>0</v>
      </c>
    </row>
    <row r="13" spans="1:13" s="35" customFormat="1" ht="27" customHeight="1">
      <c r="A13" s="74"/>
      <c r="B13" s="74"/>
      <c r="C13" s="74"/>
      <c r="D13" s="75"/>
      <c r="E13" s="15"/>
      <c r="F13" s="15"/>
      <c r="G13" s="15"/>
      <c r="H13" s="15"/>
      <c r="I13" s="15"/>
      <c r="J13" s="15">
        <v>0</v>
      </c>
      <c r="K13" s="15">
        <v>0</v>
      </c>
      <c r="L13" s="15">
        <v>0</v>
      </c>
      <c r="M13" s="14">
        <v>0</v>
      </c>
    </row>
    <row r="14" spans="1:13" s="35" customFormat="1" ht="27" customHeight="1">
      <c r="A14" s="74"/>
      <c r="B14" s="74"/>
      <c r="C14" s="74"/>
      <c r="D14" s="75"/>
      <c r="E14" s="15"/>
      <c r="F14" s="15"/>
      <c r="G14" s="15"/>
      <c r="H14" s="15"/>
      <c r="I14" s="15"/>
      <c r="J14" s="15">
        <v>0</v>
      </c>
      <c r="K14" s="15">
        <v>0</v>
      </c>
      <c r="L14" s="15">
        <v>0</v>
      </c>
      <c r="M14" s="14">
        <v>0</v>
      </c>
    </row>
    <row r="15" spans="1:13" s="35" customFormat="1" ht="27" customHeight="1">
      <c r="A15" s="74"/>
      <c r="B15" s="74"/>
      <c r="C15" s="74"/>
      <c r="D15" s="75"/>
      <c r="E15" s="15"/>
      <c r="F15" s="15"/>
      <c r="G15" s="15"/>
      <c r="H15" s="15"/>
      <c r="I15" s="15"/>
      <c r="J15" s="15">
        <v>0</v>
      </c>
      <c r="K15" s="15">
        <v>0</v>
      </c>
      <c r="L15" s="15">
        <v>0</v>
      </c>
      <c r="M15" s="14">
        <v>0</v>
      </c>
    </row>
    <row r="16" spans="1:13" s="35" customFormat="1" ht="27" customHeight="1">
      <c r="A16" s="74"/>
      <c r="B16" s="74"/>
      <c r="C16" s="74"/>
      <c r="D16" s="75"/>
      <c r="E16" s="15"/>
      <c r="F16" s="15"/>
      <c r="G16" s="15"/>
      <c r="H16" s="15"/>
      <c r="I16" s="15"/>
      <c r="J16" s="15">
        <v>0</v>
      </c>
      <c r="K16" s="15">
        <v>0</v>
      </c>
      <c r="L16" s="15">
        <v>0</v>
      </c>
      <c r="M16" s="14">
        <v>0</v>
      </c>
    </row>
    <row r="17" spans="1:13" s="35" customFormat="1" ht="27" customHeight="1">
      <c r="A17" s="74"/>
      <c r="B17" s="74"/>
      <c r="C17" s="74"/>
      <c r="D17" s="75"/>
      <c r="E17" s="15"/>
      <c r="F17" s="15"/>
      <c r="G17" s="15"/>
      <c r="H17" s="15"/>
      <c r="I17" s="15"/>
      <c r="J17" s="15">
        <v>0</v>
      </c>
      <c r="K17" s="15">
        <v>0</v>
      </c>
      <c r="L17" s="15">
        <v>0</v>
      </c>
      <c r="M17" s="14">
        <v>0</v>
      </c>
    </row>
    <row r="18" spans="1:13" s="35" customFormat="1" ht="27" customHeight="1">
      <c r="A18" s="74"/>
      <c r="B18" s="74"/>
      <c r="C18" s="74"/>
      <c r="D18" s="75"/>
      <c r="E18" s="15"/>
      <c r="F18" s="15"/>
      <c r="G18" s="15"/>
      <c r="H18" s="15"/>
      <c r="I18" s="15"/>
      <c r="J18" s="15">
        <v>0</v>
      </c>
      <c r="K18" s="15">
        <v>0</v>
      </c>
      <c r="L18" s="15">
        <v>0</v>
      </c>
      <c r="M18" s="14">
        <v>0</v>
      </c>
    </row>
    <row r="19" spans="1:13" s="35" customFormat="1" ht="27" customHeight="1">
      <c r="A19" s="74"/>
      <c r="B19" s="74"/>
      <c r="C19" s="74"/>
      <c r="D19" s="75"/>
      <c r="E19" s="15"/>
      <c r="F19" s="15"/>
      <c r="G19" s="15"/>
      <c r="H19" s="15"/>
      <c r="I19" s="15"/>
      <c r="J19" s="15">
        <v>0</v>
      </c>
      <c r="K19" s="15">
        <v>0</v>
      </c>
      <c r="L19" s="15">
        <v>0</v>
      </c>
      <c r="M19" s="14">
        <v>0</v>
      </c>
    </row>
    <row r="20" spans="1:13" s="35" customFormat="1" ht="27" customHeight="1">
      <c r="A20" s="74"/>
      <c r="B20" s="74"/>
      <c r="C20" s="74"/>
      <c r="D20" s="75"/>
      <c r="E20" s="15"/>
      <c r="F20" s="15"/>
      <c r="G20" s="15"/>
      <c r="H20" s="15"/>
      <c r="I20" s="15"/>
      <c r="J20" s="15">
        <v>0</v>
      </c>
      <c r="K20" s="15">
        <v>0</v>
      </c>
      <c r="L20" s="15">
        <v>0</v>
      </c>
      <c r="M20" s="14">
        <v>0</v>
      </c>
    </row>
    <row r="21" spans="1:13" s="35" customFormat="1" ht="27" customHeight="1">
      <c r="A21" s="48"/>
      <c r="B21" s="48"/>
      <c r="C21" s="48"/>
      <c r="D21" s="48"/>
      <c r="E21" s="48"/>
      <c r="F21" s="48"/>
      <c r="G21" s="48"/>
      <c r="H21" s="48"/>
      <c r="I21" s="48"/>
      <c r="J21" s="48"/>
      <c r="K21" s="48"/>
      <c r="L21" s="48"/>
      <c r="M21" s="48"/>
    </row>
    <row r="22" spans="1:13" s="35" customFormat="1" ht="27" customHeight="1">
      <c r="A22" s="48"/>
      <c r="B22" s="48"/>
      <c r="C22" s="48"/>
      <c r="D22" s="48"/>
      <c r="E22" s="48"/>
      <c r="F22" s="48"/>
      <c r="G22" s="48"/>
      <c r="H22" s="48"/>
      <c r="I22" s="48"/>
      <c r="J22" s="48"/>
      <c r="K22" s="48"/>
      <c r="L22" s="48"/>
      <c r="M22" s="48"/>
    </row>
    <row r="23" spans="1:13" s="35" customFormat="1" ht="27" customHeight="1">
      <c r="A23" s="48"/>
      <c r="B23" s="48"/>
      <c r="C23" s="48"/>
      <c r="D23" s="48"/>
      <c r="E23" s="48"/>
      <c r="F23" s="48"/>
      <c r="G23" s="48"/>
      <c r="H23" s="48"/>
      <c r="I23" s="48"/>
      <c r="J23" s="48"/>
      <c r="K23" s="48"/>
      <c r="L23" s="48"/>
      <c r="M23" s="48"/>
    </row>
    <row r="24" spans="1:13" s="35" customFormat="1" ht="27" customHeight="1">
      <c r="A24" s="48"/>
      <c r="B24" s="48"/>
      <c r="C24" s="48"/>
      <c r="D24" s="48"/>
      <c r="E24" s="48"/>
      <c r="F24" s="48"/>
      <c r="G24" s="48"/>
      <c r="H24" s="48"/>
      <c r="I24" s="48"/>
      <c r="J24" s="48"/>
      <c r="K24" s="48"/>
      <c r="L24" s="48"/>
      <c r="M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E6" sqref="E6:Y6"/>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35" customFormat="1" ht="22.5" customHeight="1">
      <c r="A1" s="38" t="s">
        <v>170</v>
      </c>
      <c r="B1" s="79"/>
      <c r="C1" s="79"/>
      <c r="D1" s="80"/>
      <c r="E1" s="86"/>
      <c r="F1" s="86"/>
      <c r="G1" s="86"/>
      <c r="H1" s="86"/>
      <c r="I1" s="86"/>
      <c r="J1" s="86"/>
      <c r="K1" s="86"/>
      <c r="L1" s="86"/>
      <c r="M1" s="86"/>
      <c r="N1" s="86"/>
      <c r="O1" s="86"/>
      <c r="P1" s="86"/>
      <c r="Q1" s="86"/>
      <c r="R1" s="86"/>
      <c r="S1" s="86"/>
      <c r="T1" s="86"/>
      <c r="U1" s="86"/>
      <c r="V1" s="86"/>
      <c r="W1" s="86"/>
      <c r="X1" s="177"/>
      <c r="Y1" s="177"/>
      <c r="Z1" s="48"/>
    </row>
    <row r="2" spans="1:26" s="45" customFormat="1" ht="22.5" customHeight="1">
      <c r="A2" s="88" t="s">
        <v>171</v>
      </c>
      <c r="B2" s="88"/>
      <c r="C2" s="88"/>
      <c r="D2" s="88"/>
      <c r="E2" s="88"/>
      <c r="F2" s="88"/>
      <c r="G2" s="88"/>
      <c r="H2" s="88"/>
      <c r="I2" s="88"/>
      <c r="J2" s="88"/>
      <c r="K2" s="88"/>
      <c r="L2" s="88"/>
      <c r="M2" s="88"/>
      <c r="N2" s="88"/>
      <c r="O2" s="88"/>
      <c r="P2" s="88"/>
      <c r="Q2" s="88"/>
      <c r="R2" s="88"/>
      <c r="S2" s="88"/>
      <c r="T2" s="88"/>
      <c r="U2" s="88"/>
      <c r="V2" s="88"/>
      <c r="W2" s="88"/>
      <c r="X2" s="88"/>
      <c r="Y2" s="88"/>
      <c r="Z2" s="58"/>
    </row>
    <row r="3" spans="1:26" s="35" customFormat="1" ht="22.5" customHeight="1">
      <c r="A3" s="178" t="str">
        <f>'1、部门收支总表'!A3:C3</f>
        <v>单位名称：华容县移民开发服务中心</v>
      </c>
      <c r="B3" s="179"/>
      <c r="C3" s="179"/>
      <c r="D3" s="179"/>
      <c r="E3" s="179"/>
      <c r="F3" s="179"/>
      <c r="G3" s="179"/>
      <c r="H3" s="179"/>
      <c r="I3" s="86"/>
      <c r="J3" s="86"/>
      <c r="K3" s="86"/>
      <c r="L3" s="86"/>
      <c r="M3" s="86"/>
      <c r="N3" s="86"/>
      <c r="O3" s="86"/>
      <c r="P3" s="86"/>
      <c r="Q3" s="86"/>
      <c r="R3" s="86"/>
      <c r="S3" s="86"/>
      <c r="T3" s="86"/>
      <c r="U3" s="86"/>
      <c r="V3" s="86"/>
      <c r="W3" s="86"/>
      <c r="X3" s="93"/>
      <c r="Y3" s="93" t="s">
        <v>86</v>
      </c>
      <c r="Z3" s="48"/>
    </row>
    <row r="4" spans="1:26" s="35" customFormat="1" ht="22.5" customHeight="1">
      <c r="A4" s="91" t="s">
        <v>113</v>
      </c>
      <c r="B4" s="92"/>
      <c r="C4" s="92"/>
      <c r="D4" s="164" t="s">
        <v>107</v>
      </c>
      <c r="E4" s="170" t="s">
        <v>172</v>
      </c>
      <c r="F4" s="152" t="s">
        <v>173</v>
      </c>
      <c r="G4" s="152" t="s">
        <v>174</v>
      </c>
      <c r="H4" s="152" t="s">
        <v>175</v>
      </c>
      <c r="I4" s="150" t="s">
        <v>176</v>
      </c>
      <c r="J4" s="150" t="s">
        <v>177</v>
      </c>
      <c r="K4" s="150" t="s">
        <v>178</v>
      </c>
      <c r="L4" s="150" t="s">
        <v>179</v>
      </c>
      <c r="M4" s="150" t="s">
        <v>180</v>
      </c>
      <c r="N4" s="150" t="s">
        <v>181</v>
      </c>
      <c r="O4" s="169" t="s">
        <v>182</v>
      </c>
      <c r="P4" s="150" t="s">
        <v>183</v>
      </c>
      <c r="Q4" s="150" t="s">
        <v>184</v>
      </c>
      <c r="R4" s="150" t="s">
        <v>185</v>
      </c>
      <c r="S4" s="169" t="s">
        <v>186</v>
      </c>
      <c r="T4" s="150" t="s">
        <v>187</v>
      </c>
      <c r="U4" s="150" t="s">
        <v>188</v>
      </c>
      <c r="V4" s="150" t="s">
        <v>189</v>
      </c>
      <c r="W4" s="150" t="s">
        <v>190</v>
      </c>
      <c r="X4" s="150" t="s">
        <v>191</v>
      </c>
      <c r="Y4" s="150" t="s">
        <v>192</v>
      </c>
      <c r="Z4" s="46"/>
    </row>
    <row r="5" spans="1:26" s="35" customFormat="1" ht="39" customHeight="1">
      <c r="A5" s="54" t="s">
        <v>108</v>
      </c>
      <c r="B5" s="54" t="s">
        <v>109</v>
      </c>
      <c r="C5" s="54" t="s">
        <v>110</v>
      </c>
      <c r="D5" s="184"/>
      <c r="E5" s="187"/>
      <c r="F5" s="151"/>
      <c r="G5" s="151"/>
      <c r="H5" s="151"/>
      <c r="I5" s="151"/>
      <c r="J5" s="151"/>
      <c r="K5" s="151"/>
      <c r="L5" s="151"/>
      <c r="M5" s="151"/>
      <c r="N5" s="151"/>
      <c r="O5" s="186"/>
      <c r="P5" s="151"/>
      <c r="Q5" s="151"/>
      <c r="R5" s="151"/>
      <c r="S5" s="186"/>
      <c r="T5" s="151"/>
      <c r="U5" s="151"/>
      <c r="V5" s="150"/>
      <c r="W5" s="151"/>
      <c r="X5" s="151"/>
      <c r="Y5" s="150"/>
      <c r="Z5" s="46"/>
    </row>
    <row r="6" spans="1:26" s="37" customFormat="1" ht="27" customHeight="1">
      <c r="A6" s="63"/>
      <c r="B6" s="63"/>
      <c r="C6" s="63"/>
      <c r="D6" s="64" t="s">
        <v>101</v>
      </c>
      <c r="E6" s="15">
        <f>E7</f>
        <v>25.85</v>
      </c>
      <c r="F6" s="15">
        <f aca="true" t="shared" si="0" ref="F6:Y6">F7</f>
        <v>3.85</v>
      </c>
      <c r="G6" s="15">
        <f t="shared" si="0"/>
        <v>0.6</v>
      </c>
      <c r="H6" s="15">
        <f t="shared" si="0"/>
        <v>0.4</v>
      </c>
      <c r="I6" s="15">
        <f t="shared" si="0"/>
        <v>1.4</v>
      </c>
      <c r="J6" s="15">
        <f t="shared" si="0"/>
        <v>0.6</v>
      </c>
      <c r="K6" s="15">
        <f t="shared" si="0"/>
        <v>0</v>
      </c>
      <c r="L6" s="15">
        <f t="shared" si="0"/>
        <v>0</v>
      </c>
      <c r="M6" s="15">
        <f t="shared" si="0"/>
        <v>1</v>
      </c>
      <c r="N6" s="15">
        <f t="shared" si="0"/>
        <v>0</v>
      </c>
      <c r="O6" s="15">
        <f t="shared" si="0"/>
        <v>0</v>
      </c>
      <c r="P6" s="15">
        <f t="shared" si="0"/>
        <v>0.5</v>
      </c>
      <c r="Q6" s="15">
        <f t="shared" si="0"/>
        <v>0</v>
      </c>
      <c r="R6" s="15">
        <f t="shared" si="0"/>
        <v>4</v>
      </c>
      <c r="S6" s="15">
        <f t="shared" si="0"/>
        <v>0</v>
      </c>
      <c r="T6" s="15">
        <f t="shared" si="0"/>
        <v>0</v>
      </c>
      <c r="U6" s="15">
        <f t="shared" si="0"/>
        <v>0</v>
      </c>
      <c r="V6" s="15">
        <f t="shared" si="0"/>
        <v>0</v>
      </c>
      <c r="W6" s="15">
        <f t="shared" si="0"/>
        <v>13.5</v>
      </c>
      <c r="X6" s="15">
        <f t="shared" si="0"/>
        <v>0</v>
      </c>
      <c r="Y6" s="15">
        <f t="shared" si="0"/>
        <v>0</v>
      </c>
      <c r="Z6" s="46"/>
    </row>
    <row r="7" spans="1:26" s="35" customFormat="1" ht="27" customHeight="1">
      <c r="A7" s="141" t="str">
        <f>'4、部门支出总表(分类)'!A8</f>
        <v>201</v>
      </c>
      <c r="B7" s="141" t="str">
        <f>'4、部门支出总表(分类)'!B8</f>
        <v>03</v>
      </c>
      <c r="C7" s="141" t="str">
        <f>'4、部门支出总表(分类)'!C8</f>
        <v>01</v>
      </c>
      <c r="D7" s="141" t="str">
        <f>'4、部门支出总表(分类)'!D8</f>
        <v>行政运行</v>
      </c>
      <c r="E7" s="15">
        <f>F7+G7+H7+I7+J7+K7+L7+M7+N7+O7+P7+Q7+R7+S7+T7+U7+V7+W7+X7+Y7</f>
        <v>25.85</v>
      </c>
      <c r="F7" s="15">
        <v>3.85</v>
      </c>
      <c r="G7" s="15">
        <v>0.6</v>
      </c>
      <c r="H7" s="15">
        <v>0.4</v>
      </c>
      <c r="I7" s="15">
        <v>1.4</v>
      </c>
      <c r="J7" s="15">
        <v>0.6</v>
      </c>
      <c r="K7" s="15"/>
      <c r="L7" s="15"/>
      <c r="M7" s="15">
        <v>1</v>
      </c>
      <c r="N7" s="15"/>
      <c r="O7" s="15"/>
      <c r="P7" s="15">
        <v>0.5</v>
      </c>
      <c r="Q7" s="15"/>
      <c r="R7" s="15">
        <v>4</v>
      </c>
      <c r="S7" s="15"/>
      <c r="T7" s="15"/>
      <c r="U7" s="15"/>
      <c r="V7" s="15"/>
      <c r="W7" s="14">
        <v>13.5</v>
      </c>
      <c r="X7" s="17"/>
      <c r="Y7" s="17"/>
      <c r="Z7" s="48"/>
    </row>
    <row r="8" spans="1:26" s="35" customFormat="1" ht="27" customHeight="1">
      <c r="A8" s="63"/>
      <c r="B8" s="63"/>
      <c r="C8" s="63"/>
      <c r="D8" s="64"/>
      <c r="E8" s="15"/>
      <c r="F8" s="15"/>
      <c r="G8" s="15"/>
      <c r="H8" s="15"/>
      <c r="I8" s="15"/>
      <c r="J8" s="15"/>
      <c r="K8" s="15"/>
      <c r="L8" s="15"/>
      <c r="M8" s="15"/>
      <c r="N8" s="15"/>
      <c r="O8" s="15"/>
      <c r="P8" s="15"/>
      <c r="Q8" s="15"/>
      <c r="R8" s="15"/>
      <c r="S8" s="15"/>
      <c r="T8" s="15"/>
      <c r="U8" s="15"/>
      <c r="V8" s="15"/>
      <c r="W8" s="14"/>
      <c r="X8" s="17"/>
      <c r="Y8" s="17"/>
      <c r="Z8" s="48"/>
    </row>
    <row r="9" spans="1:26" s="35" customFormat="1" ht="27" customHeight="1">
      <c r="A9" s="63"/>
      <c r="B9" s="63"/>
      <c r="C9" s="63"/>
      <c r="D9" s="64"/>
      <c r="E9" s="15"/>
      <c r="F9" s="15"/>
      <c r="G9" s="15"/>
      <c r="H9" s="15"/>
      <c r="I9" s="15"/>
      <c r="J9" s="15"/>
      <c r="K9" s="15"/>
      <c r="L9" s="15"/>
      <c r="M9" s="15"/>
      <c r="N9" s="15"/>
      <c r="O9" s="15"/>
      <c r="P9" s="15"/>
      <c r="Q9" s="15"/>
      <c r="R9" s="15"/>
      <c r="S9" s="15"/>
      <c r="T9" s="15"/>
      <c r="U9" s="15"/>
      <c r="V9" s="15"/>
      <c r="W9" s="14"/>
      <c r="X9" s="17"/>
      <c r="Y9" s="17"/>
      <c r="Z9" s="48"/>
    </row>
    <row r="10" spans="1:26" s="35" customFormat="1" ht="27" customHeight="1">
      <c r="A10" s="63"/>
      <c r="B10" s="63"/>
      <c r="C10" s="63"/>
      <c r="D10" s="64"/>
      <c r="E10" s="15"/>
      <c r="F10" s="15"/>
      <c r="G10" s="15"/>
      <c r="H10" s="15"/>
      <c r="I10" s="15"/>
      <c r="J10" s="15"/>
      <c r="K10" s="15"/>
      <c r="L10" s="15"/>
      <c r="M10" s="15"/>
      <c r="N10" s="15"/>
      <c r="O10" s="15"/>
      <c r="P10" s="15"/>
      <c r="Q10" s="15"/>
      <c r="R10" s="15"/>
      <c r="S10" s="15"/>
      <c r="T10" s="15"/>
      <c r="U10" s="15"/>
      <c r="V10" s="15"/>
      <c r="W10" s="14"/>
      <c r="X10" s="17"/>
      <c r="Y10" s="17"/>
      <c r="Z10" s="48"/>
    </row>
    <row r="11" spans="1:26" s="35" customFormat="1" ht="27" customHeight="1">
      <c r="A11" s="63"/>
      <c r="B11" s="63"/>
      <c r="C11" s="63"/>
      <c r="D11" s="64"/>
      <c r="E11" s="15"/>
      <c r="F11" s="15"/>
      <c r="G11" s="15"/>
      <c r="H11" s="15"/>
      <c r="I11" s="15"/>
      <c r="J11" s="15"/>
      <c r="K11" s="15"/>
      <c r="L11" s="15"/>
      <c r="M11" s="15"/>
      <c r="N11" s="15"/>
      <c r="O11" s="15"/>
      <c r="P11" s="15"/>
      <c r="Q11" s="15"/>
      <c r="R11" s="15">
        <v>0</v>
      </c>
      <c r="S11" s="15">
        <v>0</v>
      </c>
      <c r="T11" s="15">
        <v>0</v>
      </c>
      <c r="U11" s="15">
        <v>0</v>
      </c>
      <c r="V11" s="15">
        <v>0</v>
      </c>
      <c r="W11" s="14">
        <v>0</v>
      </c>
      <c r="X11" s="17">
        <v>0</v>
      </c>
      <c r="Y11" s="17">
        <v>0</v>
      </c>
      <c r="Z11" s="48"/>
    </row>
    <row r="12" spans="1:26" s="35" customFormat="1" ht="27" customHeight="1">
      <c r="A12" s="63"/>
      <c r="B12" s="63"/>
      <c r="C12" s="63"/>
      <c r="D12" s="64"/>
      <c r="E12" s="15"/>
      <c r="F12" s="15"/>
      <c r="G12" s="15"/>
      <c r="H12" s="15"/>
      <c r="I12" s="15"/>
      <c r="J12" s="15"/>
      <c r="K12" s="15"/>
      <c r="L12" s="15"/>
      <c r="M12" s="15"/>
      <c r="N12" s="15"/>
      <c r="O12" s="15"/>
      <c r="P12" s="15"/>
      <c r="Q12" s="15"/>
      <c r="R12" s="15">
        <v>0</v>
      </c>
      <c r="S12" s="15">
        <v>0</v>
      </c>
      <c r="T12" s="15">
        <v>0</v>
      </c>
      <c r="U12" s="15">
        <v>0</v>
      </c>
      <c r="V12" s="15">
        <v>0</v>
      </c>
      <c r="W12" s="14">
        <v>0</v>
      </c>
      <c r="X12" s="17">
        <v>0</v>
      </c>
      <c r="Y12" s="17">
        <v>0</v>
      </c>
      <c r="Z12" s="48"/>
    </row>
    <row r="13" spans="1:26" s="35" customFormat="1" ht="27"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s="35" customFormat="1" ht="27"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s="35" customFormat="1" ht="27"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s="35" customFormat="1" ht="27"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s="35" customFormat="1" ht="27"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s="35" customFormat="1" ht="27"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s="35" customFormat="1" ht="27"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s="35" customFormat="1" ht="27"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s="35" customFormat="1" ht="27"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s="35" customFormat="1" ht="27"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s="35" customFormat="1" ht="27"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s="35" customFormat="1" ht="27"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4">
    <mergeCell ref="X1:Y1"/>
    <mergeCell ref="A3:H3"/>
    <mergeCell ref="D4:D5"/>
    <mergeCell ref="E4:E5"/>
    <mergeCell ref="F4:F5"/>
    <mergeCell ref="G4:G5"/>
    <mergeCell ref="H4:H5"/>
    <mergeCell ref="I4:I5"/>
    <mergeCell ref="J4:J5"/>
    <mergeCell ref="K4:K5"/>
    <mergeCell ref="P4:P5"/>
    <mergeCell ref="Q4:Q5"/>
    <mergeCell ref="R4:R5"/>
    <mergeCell ref="S4:S5"/>
    <mergeCell ref="L4:L5"/>
    <mergeCell ref="M4:M5"/>
    <mergeCell ref="N4:N5"/>
    <mergeCell ref="O4:O5"/>
    <mergeCell ref="X4:X5"/>
    <mergeCell ref="Y4:Y5"/>
    <mergeCell ref="T4:T5"/>
    <mergeCell ref="U4:U5"/>
    <mergeCell ref="V4:V5"/>
    <mergeCell ref="W4:W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E6" sqref="E6:Q6"/>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35" customFormat="1" ht="22.5" customHeight="1">
      <c r="A1" s="38" t="s">
        <v>193</v>
      </c>
      <c r="B1" s="79"/>
      <c r="C1" s="79"/>
      <c r="D1" s="80"/>
      <c r="E1" s="86"/>
      <c r="F1" s="86"/>
      <c r="G1" s="86"/>
      <c r="H1" s="86"/>
      <c r="I1" s="86"/>
      <c r="J1" s="86"/>
      <c r="K1" s="86"/>
      <c r="L1" s="86"/>
      <c r="M1" s="86"/>
      <c r="N1" s="86"/>
      <c r="O1" s="86"/>
      <c r="P1" s="177"/>
      <c r="Q1" s="177"/>
      <c r="R1" s="48"/>
    </row>
    <row r="2" spans="1:18" s="45" customFormat="1" ht="22.5" customHeight="1">
      <c r="A2" s="88" t="s">
        <v>194</v>
      </c>
      <c r="B2" s="88"/>
      <c r="C2" s="88"/>
      <c r="D2" s="88"/>
      <c r="E2" s="88"/>
      <c r="F2" s="88"/>
      <c r="G2" s="88"/>
      <c r="H2" s="88"/>
      <c r="I2" s="88"/>
      <c r="J2" s="88"/>
      <c r="K2" s="88"/>
      <c r="L2" s="88"/>
      <c r="M2" s="88"/>
      <c r="N2" s="88"/>
      <c r="O2" s="88"/>
      <c r="P2" s="88"/>
      <c r="Q2" s="88"/>
      <c r="R2" s="58"/>
    </row>
    <row r="3" spans="1:18" s="35" customFormat="1" ht="22.5" customHeight="1">
      <c r="A3" s="178" t="str">
        <f>'1、部门收支总表'!A3:C3</f>
        <v>单位名称：华容县移民开发服务中心</v>
      </c>
      <c r="B3" s="179"/>
      <c r="C3" s="179"/>
      <c r="D3" s="179"/>
      <c r="E3" s="179"/>
      <c r="F3" s="179"/>
      <c r="G3" s="179"/>
      <c r="H3" s="179"/>
      <c r="I3" s="86"/>
      <c r="J3" s="86"/>
      <c r="K3" s="86"/>
      <c r="L3" s="86"/>
      <c r="M3" s="86"/>
      <c r="N3" s="86"/>
      <c r="O3" s="86"/>
      <c r="P3" s="180" t="s">
        <v>86</v>
      </c>
      <c r="Q3" s="180"/>
      <c r="R3" s="48"/>
    </row>
    <row r="4" spans="1:18" s="35" customFormat="1" ht="22.5" customHeight="1">
      <c r="A4" s="89" t="s">
        <v>113</v>
      </c>
      <c r="B4" s="89"/>
      <c r="C4" s="89"/>
      <c r="D4" s="174" t="s">
        <v>132</v>
      </c>
      <c r="E4" s="188" t="s">
        <v>88</v>
      </c>
      <c r="F4" s="188" t="s">
        <v>134</v>
      </c>
      <c r="G4" s="188"/>
      <c r="H4" s="188"/>
      <c r="I4" s="188"/>
      <c r="J4" s="188"/>
      <c r="K4" s="188"/>
      <c r="L4" s="188"/>
      <c r="M4" s="188"/>
      <c r="N4" s="188"/>
      <c r="O4" s="189" t="s">
        <v>137</v>
      </c>
      <c r="P4" s="189"/>
      <c r="Q4" s="189"/>
      <c r="R4" s="46"/>
    </row>
    <row r="5" spans="1:18" s="35" customFormat="1" ht="39" customHeight="1">
      <c r="A5" s="53" t="s">
        <v>108</v>
      </c>
      <c r="B5" s="53" t="s">
        <v>109</v>
      </c>
      <c r="C5" s="53" t="s">
        <v>110</v>
      </c>
      <c r="D5" s="174"/>
      <c r="E5" s="188"/>
      <c r="F5" s="54" t="s">
        <v>101</v>
      </c>
      <c r="G5" s="54" t="s">
        <v>195</v>
      </c>
      <c r="H5" s="54" t="s">
        <v>183</v>
      </c>
      <c r="I5" s="54" t="s">
        <v>184</v>
      </c>
      <c r="J5" s="54" t="s">
        <v>196</v>
      </c>
      <c r="K5" s="54" t="s">
        <v>185</v>
      </c>
      <c r="L5" s="54" t="s">
        <v>189</v>
      </c>
      <c r="M5" s="54" t="s">
        <v>181</v>
      </c>
      <c r="N5" s="54" t="s">
        <v>197</v>
      </c>
      <c r="O5" s="90" t="s">
        <v>101</v>
      </c>
      <c r="P5" s="54" t="s">
        <v>198</v>
      </c>
      <c r="Q5" s="54" t="s">
        <v>169</v>
      </c>
      <c r="R5" s="46"/>
    </row>
    <row r="6" spans="1:18" s="37" customFormat="1" ht="27" customHeight="1">
      <c r="A6" s="74"/>
      <c r="B6" s="74"/>
      <c r="C6" s="74"/>
      <c r="D6" s="75" t="s">
        <v>101</v>
      </c>
      <c r="E6" s="15">
        <f>E7</f>
        <v>25.85</v>
      </c>
      <c r="F6" s="15">
        <f aca="true" t="shared" si="0" ref="F6:Q6">F7</f>
        <v>25.85</v>
      </c>
      <c r="G6" s="15">
        <f t="shared" si="0"/>
        <v>21.35</v>
      </c>
      <c r="H6" s="15">
        <f t="shared" si="0"/>
        <v>0.5</v>
      </c>
      <c r="I6" s="15">
        <f t="shared" si="0"/>
        <v>0</v>
      </c>
      <c r="J6" s="15">
        <f t="shared" si="0"/>
        <v>0</v>
      </c>
      <c r="K6" s="15">
        <f t="shared" si="0"/>
        <v>4</v>
      </c>
      <c r="L6" s="15">
        <f t="shared" si="0"/>
        <v>0</v>
      </c>
      <c r="M6" s="15">
        <f t="shared" si="0"/>
        <v>0</v>
      </c>
      <c r="N6" s="15">
        <f t="shared" si="0"/>
        <v>0</v>
      </c>
      <c r="O6" s="15">
        <f t="shared" si="0"/>
        <v>0</v>
      </c>
      <c r="P6" s="15">
        <f t="shared" si="0"/>
        <v>0</v>
      </c>
      <c r="Q6" s="15">
        <f t="shared" si="0"/>
        <v>0</v>
      </c>
      <c r="R6" s="46"/>
    </row>
    <row r="7" spans="1:18" s="35" customFormat="1" ht="27" customHeight="1">
      <c r="A7" s="53" t="str">
        <f>'4、部门支出总表(分类)'!A8</f>
        <v>201</v>
      </c>
      <c r="B7" s="53" t="str">
        <f>'4、部门支出总表(分类)'!B8</f>
        <v>03</v>
      </c>
      <c r="C7" s="53" t="str">
        <f>'4、部门支出总表(分类)'!C8</f>
        <v>01</v>
      </c>
      <c r="D7" s="53" t="str">
        <f>'4、部门支出总表(分类)'!D8</f>
        <v>行政运行</v>
      </c>
      <c r="E7" s="15">
        <f>F7+O7</f>
        <v>25.85</v>
      </c>
      <c r="F7" s="15">
        <f>G7+H7+I7+J7+K7+L7+M7+N7</f>
        <v>25.85</v>
      </c>
      <c r="G7" s="15">
        <f>'11、一般-商品服务'!F7+'11、一般-商品服务'!G7+'11、一般-商品服务'!H7+'11、一般-商品服务'!I7+'11、一般-商品服务'!J7+'11、一般-商品服务'!K7+'11、一般-商品服务'!L7+'11、一般-商品服务'!M7+'11、一般-商品服务'!N7+'11、一般-商品服务'!O7+'11、一般-商品服务'!W7+'11、一般-商品服务'!S7+'11、一般-商品服务'!T7+'11、一般-商品服务'!U7</f>
        <v>21.35</v>
      </c>
      <c r="H7" s="15">
        <f>'11、一般-商品服务'!P7</f>
        <v>0.5</v>
      </c>
      <c r="I7" s="15">
        <f>'11、一般-商品服务'!Q7</f>
        <v>0</v>
      </c>
      <c r="J7" s="15"/>
      <c r="K7" s="15">
        <f>'11、一般-商品服务'!R7</f>
        <v>4</v>
      </c>
      <c r="L7" s="15"/>
      <c r="M7" s="15">
        <f>'11、一般-商品服务'!N7</f>
        <v>0</v>
      </c>
      <c r="N7" s="15">
        <f>'11、一般-商品服务'!Y7</f>
        <v>0</v>
      </c>
      <c r="O7" s="15"/>
      <c r="P7" s="15">
        <v>0</v>
      </c>
      <c r="Q7" s="14">
        <v>0</v>
      </c>
      <c r="R7" s="48"/>
    </row>
    <row r="8" spans="1:18" s="35" customFormat="1" ht="27" customHeight="1">
      <c r="A8" s="74"/>
      <c r="B8" s="74"/>
      <c r="C8" s="74"/>
      <c r="D8" s="75"/>
      <c r="E8" s="15"/>
      <c r="F8" s="15"/>
      <c r="G8" s="15"/>
      <c r="H8" s="15"/>
      <c r="I8" s="15"/>
      <c r="J8" s="15"/>
      <c r="K8" s="15"/>
      <c r="L8" s="15"/>
      <c r="M8" s="15"/>
      <c r="N8" s="15"/>
      <c r="O8" s="15"/>
      <c r="P8" s="15">
        <v>0</v>
      </c>
      <c r="Q8" s="14">
        <v>0</v>
      </c>
      <c r="R8" s="48"/>
    </row>
    <row r="9" spans="1:18" s="35" customFormat="1" ht="27" customHeight="1">
      <c r="A9" s="74"/>
      <c r="B9" s="74"/>
      <c r="C9" s="74"/>
      <c r="D9" s="75"/>
      <c r="E9" s="15"/>
      <c r="F9" s="15"/>
      <c r="G9" s="15"/>
      <c r="H9" s="15"/>
      <c r="I9" s="15"/>
      <c r="J9" s="15"/>
      <c r="K9" s="15"/>
      <c r="L9" s="15"/>
      <c r="M9" s="15"/>
      <c r="N9" s="15"/>
      <c r="O9" s="15"/>
      <c r="P9" s="15">
        <v>0</v>
      </c>
      <c r="Q9" s="14">
        <v>0</v>
      </c>
      <c r="R9" s="48"/>
    </row>
    <row r="10" spans="1:18" s="35" customFormat="1" ht="27" customHeight="1">
      <c r="A10" s="74"/>
      <c r="B10" s="74"/>
      <c r="C10" s="74"/>
      <c r="D10" s="75"/>
      <c r="E10" s="15"/>
      <c r="F10" s="15"/>
      <c r="G10" s="15"/>
      <c r="H10" s="15"/>
      <c r="I10" s="15"/>
      <c r="J10" s="15"/>
      <c r="K10" s="15"/>
      <c r="L10" s="15"/>
      <c r="M10" s="15"/>
      <c r="N10" s="15"/>
      <c r="O10" s="15"/>
      <c r="P10" s="15">
        <v>0</v>
      </c>
      <c r="Q10" s="14">
        <v>0</v>
      </c>
      <c r="R10" s="48"/>
    </row>
    <row r="11" spans="1:18" s="35" customFormat="1" ht="27" customHeight="1">
      <c r="A11" s="74"/>
      <c r="B11" s="74"/>
      <c r="C11" s="74"/>
      <c r="D11" s="75"/>
      <c r="E11" s="15"/>
      <c r="F11" s="15"/>
      <c r="G11" s="15"/>
      <c r="H11" s="15"/>
      <c r="I11" s="15"/>
      <c r="J11" s="15"/>
      <c r="K11" s="15"/>
      <c r="L11" s="15"/>
      <c r="M11" s="15"/>
      <c r="N11" s="15"/>
      <c r="O11" s="15"/>
      <c r="P11" s="15">
        <v>0</v>
      </c>
      <c r="Q11" s="14">
        <v>0</v>
      </c>
      <c r="R11" s="48"/>
    </row>
    <row r="12" spans="1:18" s="35" customFormat="1" ht="27" customHeight="1">
      <c r="A12" s="74"/>
      <c r="B12" s="74"/>
      <c r="C12" s="74"/>
      <c r="D12" s="75"/>
      <c r="E12" s="15"/>
      <c r="F12" s="15"/>
      <c r="G12" s="15"/>
      <c r="H12" s="15"/>
      <c r="I12" s="15"/>
      <c r="J12" s="15"/>
      <c r="K12" s="15"/>
      <c r="L12" s="15"/>
      <c r="M12" s="15"/>
      <c r="N12" s="15"/>
      <c r="O12" s="15"/>
      <c r="P12" s="15">
        <v>0</v>
      </c>
      <c r="Q12" s="14">
        <v>0</v>
      </c>
      <c r="R12" s="48"/>
    </row>
    <row r="13" spans="1:18" s="35" customFormat="1" ht="27" customHeight="1">
      <c r="A13" s="48"/>
      <c r="B13" s="48"/>
      <c r="C13" s="48"/>
      <c r="D13" s="48"/>
      <c r="E13" s="48"/>
      <c r="F13" s="48"/>
      <c r="G13" s="48"/>
      <c r="H13" s="48"/>
      <c r="I13" s="48"/>
      <c r="J13" s="48"/>
      <c r="K13" s="48"/>
      <c r="L13" s="48"/>
      <c r="M13" s="48"/>
      <c r="N13" s="48"/>
      <c r="O13" s="48"/>
      <c r="P13" s="48"/>
      <c r="Q13" s="48"/>
      <c r="R13" s="48"/>
    </row>
    <row r="14" spans="1:18" s="35" customFormat="1" ht="27" customHeight="1">
      <c r="A14" s="48"/>
      <c r="B14" s="48"/>
      <c r="C14" s="48"/>
      <c r="D14" s="48"/>
      <c r="E14" s="48"/>
      <c r="F14" s="48"/>
      <c r="G14" s="48"/>
      <c r="H14" s="48"/>
      <c r="I14" s="48"/>
      <c r="J14" s="48"/>
      <c r="K14" s="48"/>
      <c r="L14" s="48"/>
      <c r="M14" s="48"/>
      <c r="N14" s="48"/>
      <c r="O14" s="48"/>
      <c r="P14" s="48"/>
      <c r="Q14" s="48"/>
      <c r="R14" s="48"/>
    </row>
    <row r="15" spans="1:18" s="35" customFormat="1" ht="27" customHeight="1">
      <c r="A15" s="48"/>
      <c r="B15" s="48"/>
      <c r="C15" s="48"/>
      <c r="D15" s="48"/>
      <c r="E15" s="48"/>
      <c r="F15" s="48"/>
      <c r="G15" s="48"/>
      <c r="H15" s="48"/>
      <c r="I15" s="48"/>
      <c r="J15" s="48"/>
      <c r="K15" s="48"/>
      <c r="L15" s="48"/>
      <c r="M15" s="48"/>
      <c r="N15" s="48"/>
      <c r="O15" s="48"/>
      <c r="P15" s="48"/>
      <c r="Q15" s="48"/>
      <c r="R15" s="48"/>
    </row>
    <row r="16" spans="1:18" s="35" customFormat="1" ht="27" customHeight="1">
      <c r="A16" s="48"/>
      <c r="B16" s="48"/>
      <c r="C16" s="48"/>
      <c r="D16" s="48"/>
      <c r="E16" s="48"/>
      <c r="F16" s="48"/>
      <c r="G16" s="48"/>
      <c r="H16" s="48"/>
      <c r="I16" s="48"/>
      <c r="J16" s="48"/>
      <c r="K16" s="48"/>
      <c r="L16" s="48"/>
      <c r="M16" s="48"/>
      <c r="N16" s="48"/>
      <c r="O16" s="48"/>
      <c r="P16" s="48"/>
      <c r="Q16" s="48"/>
      <c r="R16" s="48"/>
    </row>
    <row r="17" spans="1:18" s="35" customFormat="1" ht="27" customHeight="1">
      <c r="A17" s="48"/>
      <c r="B17" s="48"/>
      <c r="C17" s="48"/>
      <c r="D17" s="48"/>
      <c r="E17" s="48"/>
      <c r="F17" s="48"/>
      <c r="G17" s="48"/>
      <c r="H17" s="48"/>
      <c r="I17" s="48"/>
      <c r="J17" s="48"/>
      <c r="K17" s="48"/>
      <c r="L17" s="48"/>
      <c r="M17" s="48"/>
      <c r="N17" s="48"/>
      <c r="O17" s="48"/>
      <c r="P17" s="48"/>
      <c r="Q17" s="48"/>
      <c r="R17" s="48"/>
    </row>
    <row r="18" spans="1:18" s="35" customFormat="1" ht="27" customHeight="1">
      <c r="A18" s="48"/>
      <c r="B18" s="48"/>
      <c r="C18" s="48"/>
      <c r="D18" s="48"/>
      <c r="E18" s="48"/>
      <c r="F18" s="48"/>
      <c r="G18" s="48"/>
      <c r="H18" s="48"/>
      <c r="I18" s="48"/>
      <c r="J18" s="48"/>
      <c r="K18" s="48"/>
      <c r="L18" s="48"/>
      <c r="M18" s="48"/>
      <c r="N18" s="48"/>
      <c r="O18" s="48"/>
      <c r="P18" s="48"/>
      <c r="Q18" s="48"/>
      <c r="R18" s="48"/>
    </row>
    <row r="19" spans="1:18" s="35" customFormat="1" ht="27" customHeight="1">
      <c r="A19" s="48"/>
      <c r="B19" s="48"/>
      <c r="C19" s="48"/>
      <c r="D19" s="48"/>
      <c r="E19" s="48"/>
      <c r="F19" s="48"/>
      <c r="G19" s="48"/>
      <c r="H19" s="48"/>
      <c r="I19" s="48"/>
      <c r="J19" s="48"/>
      <c r="K19" s="48"/>
      <c r="L19" s="48"/>
      <c r="M19" s="48"/>
      <c r="N19" s="48"/>
      <c r="O19" s="48"/>
      <c r="P19" s="48"/>
      <c r="Q19" s="48"/>
      <c r="R19" s="48"/>
    </row>
    <row r="20" spans="1:18" s="35" customFormat="1" ht="27" customHeight="1">
      <c r="A20" s="48"/>
      <c r="B20" s="48"/>
      <c r="C20" s="48"/>
      <c r="D20" s="48"/>
      <c r="E20" s="48"/>
      <c r="F20" s="48"/>
      <c r="G20" s="48"/>
      <c r="H20" s="48"/>
      <c r="I20" s="48"/>
      <c r="J20" s="48"/>
      <c r="K20" s="48"/>
      <c r="L20" s="48"/>
      <c r="M20" s="48"/>
      <c r="N20" s="48"/>
      <c r="O20" s="48"/>
      <c r="P20" s="48"/>
      <c r="Q20" s="48"/>
      <c r="R20" s="48"/>
    </row>
    <row r="21" spans="1:18" s="35" customFormat="1" ht="27" customHeight="1">
      <c r="A21" s="48"/>
      <c r="B21" s="48"/>
      <c r="C21" s="48"/>
      <c r="D21" s="48"/>
      <c r="E21" s="48"/>
      <c r="F21" s="48"/>
      <c r="G21" s="48"/>
      <c r="H21" s="48"/>
      <c r="I21" s="48"/>
      <c r="J21" s="48"/>
      <c r="K21" s="48"/>
      <c r="L21" s="48"/>
      <c r="M21" s="48"/>
      <c r="N21" s="48"/>
      <c r="O21" s="48"/>
      <c r="P21" s="48"/>
      <c r="Q21" s="48"/>
      <c r="R21" s="48"/>
    </row>
    <row r="22" spans="1:18" s="35" customFormat="1" ht="27" customHeight="1">
      <c r="A22" s="48"/>
      <c r="B22" s="48"/>
      <c r="C22" s="48"/>
      <c r="D22" s="48"/>
      <c r="E22" s="48"/>
      <c r="F22" s="48"/>
      <c r="G22" s="48"/>
      <c r="H22" s="48"/>
      <c r="I22" s="48"/>
      <c r="J22" s="48"/>
      <c r="K22" s="48"/>
      <c r="L22" s="48"/>
      <c r="M22" s="48"/>
      <c r="N22" s="48"/>
      <c r="O22" s="48"/>
      <c r="P22" s="48"/>
      <c r="Q22" s="48"/>
      <c r="R22" s="48"/>
    </row>
    <row r="23" spans="1:18" s="35" customFormat="1" ht="27" customHeight="1">
      <c r="A23" s="48"/>
      <c r="B23" s="48"/>
      <c r="C23" s="48"/>
      <c r="D23" s="48"/>
      <c r="E23" s="48"/>
      <c r="F23" s="48"/>
      <c r="G23" s="48"/>
      <c r="H23" s="48"/>
      <c r="I23" s="48"/>
      <c r="J23" s="48"/>
      <c r="K23" s="48"/>
      <c r="L23" s="48"/>
      <c r="M23" s="48"/>
      <c r="N23" s="48"/>
      <c r="O23" s="48"/>
      <c r="P23" s="48"/>
      <c r="Q23" s="48"/>
      <c r="R23" s="48"/>
    </row>
    <row r="24" spans="1:18" s="35" customFormat="1" ht="27" customHeight="1">
      <c r="A24" s="48"/>
      <c r="B24" s="48"/>
      <c r="C24" s="48"/>
      <c r="D24" s="48"/>
      <c r="E24" s="48"/>
      <c r="F24" s="48"/>
      <c r="G24" s="48"/>
      <c r="H24" s="48"/>
      <c r="I24" s="48"/>
      <c r="J24" s="48"/>
      <c r="K24" s="48"/>
      <c r="L24" s="48"/>
      <c r="M24" s="48"/>
      <c r="N24" s="48"/>
      <c r="O24" s="48"/>
      <c r="P24" s="48"/>
      <c r="Q24" s="48"/>
      <c r="R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A7" sqref="A7:D7"/>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35" customFormat="1" ht="22.5" customHeight="1">
      <c r="A1" s="38" t="s">
        <v>199</v>
      </c>
      <c r="B1" s="79"/>
      <c r="C1" s="79"/>
      <c r="D1" s="80"/>
      <c r="E1" s="80"/>
      <c r="F1" s="80"/>
      <c r="G1" s="80"/>
      <c r="H1" s="80"/>
      <c r="I1" s="80"/>
      <c r="J1" s="80"/>
      <c r="K1" s="80"/>
      <c r="L1" s="80"/>
      <c r="M1" s="86"/>
      <c r="N1" s="86"/>
      <c r="O1" s="86"/>
      <c r="P1" s="83"/>
    </row>
    <row r="2" spans="1:16" s="45" customFormat="1" ht="22.5" customHeight="1">
      <c r="A2" s="61" t="s">
        <v>200</v>
      </c>
      <c r="B2" s="61"/>
      <c r="C2" s="61"/>
      <c r="D2" s="61"/>
      <c r="E2" s="61"/>
      <c r="F2" s="61"/>
      <c r="G2" s="61"/>
      <c r="H2" s="61"/>
      <c r="I2" s="61"/>
      <c r="J2" s="61"/>
      <c r="K2" s="61"/>
      <c r="L2" s="61"/>
      <c r="M2" s="61"/>
      <c r="N2" s="61"/>
      <c r="O2" s="61"/>
      <c r="P2" s="61"/>
    </row>
    <row r="3" spans="1:16" s="35" customFormat="1" ht="22.5" customHeight="1">
      <c r="A3" s="194" t="str">
        <f>'2、部门收入总表'!A3:D3</f>
        <v>单位名称：华容县移民开发服务中心</v>
      </c>
      <c r="B3" s="195"/>
      <c r="C3" s="195"/>
      <c r="D3" s="195"/>
      <c r="E3" s="195"/>
      <c r="F3" s="195"/>
      <c r="G3" s="81"/>
      <c r="H3" s="81"/>
      <c r="I3" s="81"/>
      <c r="J3" s="81"/>
      <c r="K3" s="81"/>
      <c r="L3" s="81"/>
      <c r="M3" s="87"/>
      <c r="N3" s="87"/>
      <c r="O3" s="87"/>
      <c r="P3" s="84" t="s">
        <v>86</v>
      </c>
    </row>
    <row r="4" spans="1:232" s="85" customFormat="1" ht="22.5" customHeight="1">
      <c r="A4" s="164" t="s">
        <v>113</v>
      </c>
      <c r="B4" s="164"/>
      <c r="C4" s="164"/>
      <c r="D4" s="164" t="s">
        <v>107</v>
      </c>
      <c r="E4" s="196" t="s">
        <v>88</v>
      </c>
      <c r="F4" s="153" t="s">
        <v>201</v>
      </c>
      <c r="G4" s="148" t="s">
        <v>202</v>
      </c>
      <c r="H4" s="148" t="s">
        <v>203</v>
      </c>
      <c r="I4" s="148" t="s">
        <v>204</v>
      </c>
      <c r="J4" s="148" t="s">
        <v>205</v>
      </c>
      <c r="K4" s="148" t="s">
        <v>206</v>
      </c>
      <c r="L4" s="148" t="s">
        <v>207</v>
      </c>
      <c r="M4" s="150" t="s">
        <v>208</v>
      </c>
      <c r="N4" s="192" t="s">
        <v>209</v>
      </c>
      <c r="O4" s="150" t="s">
        <v>210</v>
      </c>
      <c r="P4" s="190" t="s">
        <v>211</v>
      </c>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row>
    <row r="5" spans="1:232" s="46" customFormat="1" ht="38.25" customHeight="1">
      <c r="A5" s="67" t="s">
        <v>108</v>
      </c>
      <c r="B5" s="67" t="s">
        <v>109</v>
      </c>
      <c r="C5" s="67" t="s">
        <v>110</v>
      </c>
      <c r="D5" s="184"/>
      <c r="E5" s="197"/>
      <c r="F5" s="149"/>
      <c r="G5" s="149"/>
      <c r="H5" s="149"/>
      <c r="I5" s="149"/>
      <c r="J5" s="149"/>
      <c r="K5" s="149"/>
      <c r="L5" s="149"/>
      <c r="M5" s="151"/>
      <c r="N5" s="193"/>
      <c r="O5" s="151"/>
      <c r="P5" s="191"/>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row>
    <row r="6" spans="1:16" s="37" customFormat="1" ht="27" customHeight="1">
      <c r="A6" s="63"/>
      <c r="B6" s="63"/>
      <c r="C6" s="63"/>
      <c r="D6" s="64" t="s">
        <v>101</v>
      </c>
      <c r="E6" s="15"/>
      <c r="F6" s="15"/>
      <c r="G6" s="15"/>
      <c r="H6" s="15"/>
      <c r="I6" s="15"/>
      <c r="J6" s="15"/>
      <c r="K6" s="15"/>
      <c r="L6" s="15"/>
      <c r="M6" s="15"/>
      <c r="N6" s="15"/>
      <c r="O6" s="15"/>
      <c r="P6" s="14"/>
    </row>
    <row r="7" spans="1:17" s="35" customFormat="1" ht="27" customHeight="1">
      <c r="A7" s="141" t="str">
        <f>'4、部门支出总表(分类)'!A8</f>
        <v>201</v>
      </c>
      <c r="B7" s="141" t="str">
        <f>'4、部门支出总表(分类)'!B8</f>
        <v>03</v>
      </c>
      <c r="C7" s="141" t="str">
        <f>'4、部门支出总表(分类)'!C8</f>
        <v>01</v>
      </c>
      <c r="D7" s="141" t="str">
        <f>'4、部门支出总表(分类)'!D8</f>
        <v>行政运行</v>
      </c>
      <c r="E7" s="15"/>
      <c r="F7" s="15"/>
      <c r="G7" s="15"/>
      <c r="H7" s="15"/>
      <c r="I7" s="15"/>
      <c r="J7" s="15"/>
      <c r="K7" s="15"/>
      <c r="L7" s="15"/>
      <c r="M7" s="15"/>
      <c r="N7" s="15"/>
      <c r="O7" s="15"/>
      <c r="P7" s="14"/>
      <c r="Q7" s="44"/>
    </row>
    <row r="8" spans="1:17" s="35" customFormat="1" ht="27" customHeight="1">
      <c r="A8" s="63"/>
      <c r="B8" s="63"/>
      <c r="C8" s="63"/>
      <c r="D8" s="64"/>
      <c r="E8" s="15"/>
      <c r="F8" s="15"/>
      <c r="G8" s="15"/>
      <c r="H8" s="15"/>
      <c r="I8" s="15"/>
      <c r="J8" s="15"/>
      <c r="K8" s="15"/>
      <c r="L8" s="15"/>
      <c r="M8" s="15"/>
      <c r="N8" s="15"/>
      <c r="O8" s="15"/>
      <c r="P8" s="14"/>
      <c r="Q8" s="44"/>
    </row>
    <row r="9" spans="1:19" s="35" customFormat="1" ht="27" customHeight="1">
      <c r="A9" s="63"/>
      <c r="B9" s="63"/>
      <c r="C9" s="63"/>
      <c r="D9" s="64"/>
      <c r="E9" s="15"/>
      <c r="F9" s="15"/>
      <c r="G9" s="15"/>
      <c r="H9" s="15"/>
      <c r="I9" s="15"/>
      <c r="J9" s="15"/>
      <c r="K9" s="15"/>
      <c r="L9" s="15"/>
      <c r="M9" s="15"/>
      <c r="N9" s="15"/>
      <c r="O9" s="15"/>
      <c r="P9" s="14"/>
      <c r="Q9" s="44"/>
      <c r="R9" s="44"/>
      <c r="S9" s="44"/>
    </row>
    <row r="10" spans="1:19" s="35" customFormat="1" ht="27" customHeight="1">
      <c r="A10" s="63"/>
      <c r="B10" s="63"/>
      <c r="C10" s="63"/>
      <c r="D10" s="64"/>
      <c r="E10" s="15"/>
      <c r="F10" s="15"/>
      <c r="G10" s="15"/>
      <c r="H10" s="15"/>
      <c r="I10" s="15"/>
      <c r="J10" s="15"/>
      <c r="K10" s="15"/>
      <c r="L10" s="15"/>
      <c r="M10" s="15"/>
      <c r="N10" s="15"/>
      <c r="O10" s="15"/>
      <c r="P10" s="14"/>
      <c r="Q10" s="44"/>
      <c r="S10" s="44"/>
    </row>
    <row r="11" spans="1:19" s="35" customFormat="1" ht="27" customHeight="1">
      <c r="A11" s="63"/>
      <c r="B11" s="63"/>
      <c r="C11" s="63"/>
      <c r="D11" s="64"/>
      <c r="E11" s="15"/>
      <c r="F11" s="15"/>
      <c r="G11" s="15"/>
      <c r="H11" s="15"/>
      <c r="I11" s="15"/>
      <c r="J11" s="15"/>
      <c r="K11" s="15"/>
      <c r="L11" s="15"/>
      <c r="M11" s="15"/>
      <c r="N11" s="15"/>
      <c r="O11" s="15"/>
      <c r="P11" s="14"/>
      <c r="R11" s="44"/>
      <c r="S11" s="44"/>
    </row>
    <row r="12" spans="1:18" s="35" customFormat="1" ht="27" customHeight="1">
      <c r="A12" s="63"/>
      <c r="B12" s="63"/>
      <c r="C12" s="63"/>
      <c r="D12" s="64"/>
      <c r="E12" s="15"/>
      <c r="F12" s="15"/>
      <c r="G12" s="15"/>
      <c r="H12" s="15"/>
      <c r="I12" s="15"/>
      <c r="J12" s="15"/>
      <c r="K12" s="15"/>
      <c r="L12" s="15"/>
      <c r="M12" s="15"/>
      <c r="N12" s="15"/>
      <c r="O12" s="15"/>
      <c r="P12" s="14"/>
      <c r="Q12" s="44"/>
      <c r="R12" s="44"/>
    </row>
    <row r="13" spans="1:16" s="35" customFormat="1" ht="27" customHeight="1">
      <c r="A13" s="63"/>
      <c r="B13" s="63"/>
      <c r="C13" s="63"/>
      <c r="D13" s="64"/>
      <c r="E13" s="15"/>
      <c r="F13" s="15"/>
      <c r="G13" s="15"/>
      <c r="H13" s="15"/>
      <c r="I13" s="15"/>
      <c r="J13" s="15"/>
      <c r="K13" s="15"/>
      <c r="L13" s="15"/>
      <c r="M13" s="15"/>
      <c r="N13" s="15"/>
      <c r="O13" s="15"/>
      <c r="P13" s="14"/>
    </row>
    <row r="14" spans="1:16" s="35" customFormat="1" ht="27" customHeight="1">
      <c r="A14" s="63"/>
      <c r="B14" s="63"/>
      <c r="C14" s="63"/>
      <c r="D14" s="64"/>
      <c r="E14" s="15"/>
      <c r="F14" s="15"/>
      <c r="G14" s="15"/>
      <c r="H14" s="15"/>
      <c r="I14" s="15"/>
      <c r="J14" s="15"/>
      <c r="K14" s="15"/>
      <c r="L14" s="15"/>
      <c r="M14" s="15"/>
      <c r="N14" s="15"/>
      <c r="O14" s="15"/>
      <c r="P14" s="14"/>
    </row>
    <row r="15" spans="1:16" s="35" customFormat="1" ht="27" customHeight="1">
      <c r="A15" s="63"/>
      <c r="B15" s="63"/>
      <c r="C15" s="63"/>
      <c r="D15" s="64"/>
      <c r="E15" s="15"/>
      <c r="F15" s="15"/>
      <c r="G15" s="15"/>
      <c r="H15" s="15"/>
      <c r="I15" s="15"/>
      <c r="J15" s="15"/>
      <c r="K15" s="15"/>
      <c r="L15" s="15"/>
      <c r="M15" s="15"/>
      <c r="N15" s="15"/>
      <c r="O15" s="15"/>
      <c r="P15" s="14"/>
    </row>
    <row r="16" spans="1:16" s="35" customFormat="1" ht="27" customHeight="1">
      <c r="A16" s="48"/>
      <c r="B16" s="48"/>
      <c r="C16" s="48"/>
      <c r="D16" s="48"/>
      <c r="E16" s="48"/>
      <c r="F16" s="48"/>
      <c r="G16" s="48"/>
      <c r="H16" s="48"/>
      <c r="I16" s="48"/>
      <c r="J16" s="48"/>
      <c r="K16" s="48"/>
      <c r="L16" s="48"/>
      <c r="M16" s="48"/>
      <c r="N16" s="48"/>
      <c r="O16" s="48"/>
      <c r="P16" s="48"/>
    </row>
    <row r="17" spans="1:16" s="35" customFormat="1" ht="27" customHeight="1">
      <c r="A17" s="48"/>
      <c r="B17" s="48"/>
      <c r="C17" s="48"/>
      <c r="D17" s="48"/>
      <c r="E17" s="48"/>
      <c r="F17" s="48"/>
      <c r="G17" s="48"/>
      <c r="H17" s="48"/>
      <c r="I17" s="48"/>
      <c r="J17" s="48"/>
      <c r="K17" s="48"/>
      <c r="L17" s="48"/>
      <c r="M17" s="48"/>
      <c r="N17" s="48"/>
      <c r="O17" s="48"/>
      <c r="P17" s="48"/>
    </row>
    <row r="18" spans="1:16" s="35" customFormat="1" ht="27" customHeight="1">
      <c r="A18" s="48"/>
      <c r="B18" s="48"/>
      <c r="C18" s="48"/>
      <c r="D18" s="48"/>
      <c r="E18" s="48"/>
      <c r="F18" s="48"/>
      <c r="G18" s="48"/>
      <c r="H18" s="48"/>
      <c r="I18" s="48"/>
      <c r="J18" s="48"/>
      <c r="K18" s="48"/>
      <c r="L18" s="48"/>
      <c r="M18" s="48"/>
      <c r="N18" s="48"/>
      <c r="O18" s="48"/>
      <c r="P18" s="48"/>
    </row>
    <row r="19" spans="1:16" s="35" customFormat="1" ht="27" customHeight="1">
      <c r="A19" s="48"/>
      <c r="B19" s="48"/>
      <c r="C19" s="48"/>
      <c r="D19" s="48"/>
      <c r="E19" s="48"/>
      <c r="F19" s="48"/>
      <c r="G19" s="48"/>
      <c r="H19" s="48"/>
      <c r="I19" s="48"/>
      <c r="J19" s="48"/>
      <c r="K19" s="48"/>
      <c r="L19" s="48"/>
      <c r="M19" s="48"/>
      <c r="N19" s="48"/>
      <c r="O19" s="48"/>
      <c r="P19" s="48"/>
    </row>
    <row r="20" spans="1:16" s="35" customFormat="1" ht="27" customHeight="1">
      <c r="A20" s="48"/>
      <c r="B20" s="48"/>
      <c r="C20" s="48"/>
      <c r="D20" s="48"/>
      <c r="E20" s="48"/>
      <c r="F20" s="48"/>
      <c r="G20" s="48"/>
      <c r="H20" s="48"/>
      <c r="I20" s="48"/>
      <c r="J20" s="48"/>
      <c r="K20" s="48"/>
      <c r="L20" s="48"/>
      <c r="M20" s="48"/>
      <c r="N20" s="48"/>
      <c r="O20" s="48"/>
      <c r="P20" s="48"/>
    </row>
    <row r="21" spans="1:16" s="35" customFormat="1" ht="27" customHeight="1">
      <c r="A21" s="48"/>
      <c r="B21" s="48"/>
      <c r="C21" s="48"/>
      <c r="D21" s="48"/>
      <c r="E21" s="48"/>
      <c r="F21" s="48"/>
      <c r="G21" s="48"/>
      <c r="H21" s="48"/>
      <c r="I21" s="48"/>
      <c r="J21" s="48"/>
      <c r="K21" s="48"/>
      <c r="L21" s="48"/>
      <c r="M21" s="48"/>
      <c r="N21" s="48"/>
      <c r="O21" s="48"/>
      <c r="P21" s="48"/>
    </row>
    <row r="22" spans="1:16" s="35" customFormat="1" ht="27" customHeight="1">
      <c r="A22" s="48"/>
      <c r="B22" s="48"/>
      <c r="C22" s="48"/>
      <c r="D22" s="48"/>
      <c r="E22" s="48"/>
      <c r="F22" s="48"/>
      <c r="G22" s="48"/>
      <c r="H22" s="48"/>
      <c r="I22" s="48"/>
      <c r="J22" s="48"/>
      <c r="K22" s="48"/>
      <c r="L22" s="48"/>
      <c r="M22" s="48"/>
      <c r="N22" s="48"/>
      <c r="O22" s="48"/>
      <c r="P22" s="48"/>
    </row>
    <row r="23" spans="1:16" s="35" customFormat="1" ht="27" customHeight="1">
      <c r="A23" s="48"/>
      <c r="B23" s="48"/>
      <c r="C23" s="48"/>
      <c r="D23" s="48"/>
      <c r="E23" s="48"/>
      <c r="F23" s="48"/>
      <c r="G23" s="48"/>
      <c r="H23" s="48"/>
      <c r="I23" s="48"/>
      <c r="J23" s="48"/>
      <c r="K23" s="48"/>
      <c r="L23" s="48"/>
      <c r="M23" s="48"/>
      <c r="N23" s="48"/>
      <c r="O23" s="48"/>
      <c r="P23" s="48"/>
    </row>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5">
    <mergeCell ref="G4:G5"/>
    <mergeCell ref="H4:H5"/>
    <mergeCell ref="I4:I5"/>
    <mergeCell ref="J4:J5"/>
    <mergeCell ref="A3:F3"/>
    <mergeCell ref="A4:C4"/>
    <mergeCell ref="D4:D5"/>
    <mergeCell ref="E4:E5"/>
    <mergeCell ref="F4:F5"/>
    <mergeCell ref="O4:O5"/>
    <mergeCell ref="P4:P5"/>
    <mergeCell ref="K4:K5"/>
    <mergeCell ref="L4:L5"/>
    <mergeCell ref="M4:M5"/>
    <mergeCell ref="N4:N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7" sqref="A7:D7"/>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35" customFormat="1" ht="22.5" customHeight="1">
      <c r="A1" s="38" t="s">
        <v>212</v>
      </c>
      <c r="B1" s="79"/>
      <c r="C1" s="79"/>
      <c r="D1" s="80"/>
      <c r="E1" s="80"/>
      <c r="F1" s="80"/>
      <c r="G1" s="80"/>
      <c r="H1" s="80"/>
      <c r="I1" s="80"/>
      <c r="J1" s="83"/>
    </row>
    <row r="2" spans="1:10" s="45" customFormat="1" ht="22.5" customHeight="1">
      <c r="A2" s="61" t="s">
        <v>213</v>
      </c>
      <c r="B2" s="61"/>
      <c r="C2" s="61"/>
      <c r="D2" s="61"/>
      <c r="E2" s="61"/>
      <c r="F2" s="61"/>
      <c r="G2" s="61"/>
      <c r="H2" s="61"/>
      <c r="I2" s="61"/>
      <c r="J2" s="61"/>
    </row>
    <row r="3" spans="1:10" s="35" customFormat="1" ht="22.5" customHeight="1">
      <c r="A3" s="178" t="str">
        <f>'1、部门收支总表'!A3:C3</f>
        <v>单位名称：华容县移民开发服务中心</v>
      </c>
      <c r="B3" s="179"/>
      <c r="C3" s="179"/>
      <c r="D3" s="179"/>
      <c r="E3" s="179"/>
      <c r="F3" s="179"/>
      <c r="G3" s="81"/>
      <c r="H3" s="81"/>
      <c r="I3" s="81"/>
      <c r="J3" s="84" t="s">
        <v>86</v>
      </c>
    </row>
    <row r="4" spans="1:10" s="35" customFormat="1" ht="22.5" customHeight="1">
      <c r="A4" s="174" t="s">
        <v>113</v>
      </c>
      <c r="B4" s="174"/>
      <c r="C4" s="174"/>
      <c r="D4" s="174" t="s">
        <v>132</v>
      </c>
      <c r="E4" s="188" t="s">
        <v>88</v>
      </c>
      <c r="F4" s="150" t="s">
        <v>214</v>
      </c>
      <c r="G4" s="150" t="s">
        <v>208</v>
      </c>
      <c r="H4" s="150" t="s">
        <v>210</v>
      </c>
      <c r="I4" s="150" t="s">
        <v>215</v>
      </c>
      <c r="J4" s="150" t="s">
        <v>211</v>
      </c>
    </row>
    <row r="5" spans="1:10" s="35" customFormat="1" ht="38.25" customHeight="1">
      <c r="A5" s="9" t="s">
        <v>108</v>
      </c>
      <c r="B5" s="9" t="s">
        <v>109</v>
      </c>
      <c r="C5" s="9" t="s">
        <v>110</v>
      </c>
      <c r="D5" s="174"/>
      <c r="E5" s="187"/>
      <c r="F5" s="151"/>
      <c r="G5" s="151"/>
      <c r="H5" s="151"/>
      <c r="I5" s="151"/>
      <c r="J5" s="151"/>
    </row>
    <row r="6" spans="1:10" s="37" customFormat="1" ht="27" customHeight="1">
      <c r="A6" s="74"/>
      <c r="B6" s="74"/>
      <c r="C6" s="74"/>
      <c r="D6" s="64" t="s">
        <v>101</v>
      </c>
      <c r="E6" s="15"/>
      <c r="F6" s="15"/>
      <c r="G6" s="15"/>
      <c r="H6" s="15"/>
      <c r="I6" s="15"/>
      <c r="J6" s="14"/>
    </row>
    <row r="7" spans="1:10" s="35" customFormat="1" ht="27" customHeight="1">
      <c r="A7" s="53" t="str">
        <f>'4、部门支出总表(分类)'!A8</f>
        <v>201</v>
      </c>
      <c r="B7" s="53" t="str">
        <f>'4、部门支出总表(分类)'!B8</f>
        <v>03</v>
      </c>
      <c r="C7" s="53" t="str">
        <f>'4、部门支出总表(分类)'!C8</f>
        <v>01</v>
      </c>
      <c r="D7" s="53" t="str">
        <f>'4、部门支出总表(分类)'!D8</f>
        <v>行政运行</v>
      </c>
      <c r="E7" s="15"/>
      <c r="F7" s="15"/>
      <c r="G7" s="15"/>
      <c r="H7" s="15"/>
      <c r="I7" s="15"/>
      <c r="J7" s="14"/>
    </row>
    <row r="8" spans="1:10" s="35" customFormat="1" ht="27" customHeight="1">
      <c r="A8" s="74"/>
      <c r="B8" s="74"/>
      <c r="C8" s="74"/>
      <c r="D8" s="64"/>
      <c r="E8" s="15"/>
      <c r="F8" s="15"/>
      <c r="G8" s="15"/>
      <c r="H8" s="15"/>
      <c r="I8" s="15"/>
      <c r="J8" s="14"/>
    </row>
    <row r="9" spans="1:13" s="35" customFormat="1" ht="27" customHeight="1">
      <c r="A9" s="74"/>
      <c r="B9" s="74"/>
      <c r="C9" s="74"/>
      <c r="D9" s="64"/>
      <c r="E9" s="15"/>
      <c r="F9" s="15"/>
      <c r="G9" s="15"/>
      <c r="H9" s="15"/>
      <c r="I9" s="15"/>
      <c r="J9" s="14"/>
      <c r="L9" s="44"/>
      <c r="M9" s="44"/>
    </row>
    <row r="10" spans="1:13" s="35" customFormat="1" ht="27" customHeight="1">
      <c r="A10" s="74"/>
      <c r="B10" s="74"/>
      <c r="C10" s="74"/>
      <c r="D10" s="64"/>
      <c r="E10" s="15"/>
      <c r="F10" s="15"/>
      <c r="G10" s="15"/>
      <c r="H10" s="15"/>
      <c r="I10" s="15"/>
      <c r="J10" s="14"/>
      <c r="K10" s="44"/>
      <c r="M10" s="44"/>
    </row>
    <row r="11" spans="1:13" s="35" customFormat="1" ht="27" customHeight="1">
      <c r="A11" s="74"/>
      <c r="B11" s="74"/>
      <c r="C11" s="74"/>
      <c r="D11" s="64"/>
      <c r="E11" s="15"/>
      <c r="F11" s="15"/>
      <c r="G11" s="15"/>
      <c r="H11" s="15"/>
      <c r="I11" s="15"/>
      <c r="J11" s="14"/>
      <c r="L11" s="44"/>
      <c r="M11" s="44"/>
    </row>
    <row r="12" spans="1:12" s="35" customFormat="1" ht="27" customHeight="1">
      <c r="A12" s="74"/>
      <c r="B12" s="74"/>
      <c r="C12" s="74"/>
      <c r="D12" s="64"/>
      <c r="E12" s="15"/>
      <c r="F12" s="15"/>
      <c r="G12" s="15"/>
      <c r="H12" s="15"/>
      <c r="I12" s="15"/>
      <c r="J12" s="14"/>
      <c r="K12" s="44"/>
      <c r="L12" s="44"/>
    </row>
    <row r="13" spans="1:10" s="35" customFormat="1" ht="27" customHeight="1">
      <c r="A13" s="74"/>
      <c r="B13" s="74"/>
      <c r="C13" s="74"/>
      <c r="D13" s="64"/>
      <c r="E13" s="15"/>
      <c r="F13" s="15"/>
      <c r="G13" s="15"/>
      <c r="H13" s="15"/>
      <c r="I13" s="15"/>
      <c r="J13" s="14"/>
    </row>
    <row r="14" spans="1:10" s="35" customFormat="1" ht="27" customHeight="1">
      <c r="A14" s="74"/>
      <c r="B14" s="74"/>
      <c r="C14" s="74"/>
      <c r="D14" s="64"/>
      <c r="E14" s="15"/>
      <c r="F14" s="15"/>
      <c r="G14" s="15"/>
      <c r="H14" s="15"/>
      <c r="I14" s="15"/>
      <c r="J14" s="14"/>
    </row>
    <row r="15" spans="1:10" s="35" customFormat="1" ht="27" customHeight="1">
      <c r="A15" s="74"/>
      <c r="B15" s="74"/>
      <c r="C15" s="74"/>
      <c r="D15" s="64"/>
      <c r="E15" s="15"/>
      <c r="F15" s="15"/>
      <c r="G15" s="15"/>
      <c r="H15" s="15"/>
      <c r="I15" s="15"/>
      <c r="J15" s="14"/>
    </row>
    <row r="16" spans="1:10" s="35" customFormat="1" ht="27" customHeight="1">
      <c r="A16" s="48"/>
      <c r="B16" s="48"/>
      <c r="C16" s="48"/>
      <c r="D16" s="48"/>
      <c r="E16" s="48"/>
      <c r="F16" s="48"/>
      <c r="G16" s="48"/>
      <c r="H16" s="48"/>
      <c r="I16" s="48"/>
      <c r="J16" s="48"/>
    </row>
    <row r="17" spans="1:10" s="35" customFormat="1" ht="27" customHeight="1">
      <c r="A17" s="48"/>
      <c r="B17" s="48"/>
      <c r="C17" s="48"/>
      <c r="D17" s="48"/>
      <c r="E17" s="48"/>
      <c r="F17" s="48"/>
      <c r="G17" s="48"/>
      <c r="H17" s="48"/>
      <c r="I17" s="48"/>
      <c r="J17" s="48"/>
    </row>
    <row r="18" spans="1:10" s="35" customFormat="1" ht="27" customHeight="1">
      <c r="A18" s="48"/>
      <c r="B18" s="48"/>
      <c r="C18" s="48"/>
      <c r="D18" s="48"/>
      <c r="E18" s="48"/>
      <c r="F18" s="48"/>
      <c r="G18" s="48"/>
      <c r="H18" s="48"/>
      <c r="I18" s="48"/>
      <c r="J18" s="48"/>
    </row>
    <row r="19" spans="1:10" s="35" customFormat="1" ht="27" customHeight="1">
      <c r="A19" s="48"/>
      <c r="B19" s="48"/>
      <c r="C19" s="48"/>
      <c r="D19" s="48"/>
      <c r="E19" s="48"/>
      <c r="F19" s="48"/>
      <c r="G19" s="48"/>
      <c r="H19" s="48"/>
      <c r="I19" s="48"/>
      <c r="J19" s="48"/>
    </row>
    <row r="20" spans="1:10" s="35" customFormat="1" ht="27" customHeight="1">
      <c r="A20" s="48"/>
      <c r="B20" s="48"/>
      <c r="C20" s="48"/>
      <c r="D20" s="48"/>
      <c r="E20" s="48"/>
      <c r="F20" s="48"/>
      <c r="G20" s="48"/>
      <c r="H20" s="48"/>
      <c r="I20" s="48"/>
      <c r="J20" s="48"/>
    </row>
    <row r="21" spans="1:10" s="35" customFormat="1" ht="27" customHeight="1">
      <c r="A21" s="48"/>
      <c r="B21" s="48"/>
      <c r="C21" s="48"/>
      <c r="D21" s="48"/>
      <c r="E21" s="48"/>
      <c r="F21" s="48"/>
      <c r="G21" s="48"/>
      <c r="H21" s="48"/>
      <c r="I21" s="48"/>
      <c r="J21" s="48"/>
    </row>
    <row r="22" spans="1:10" s="35" customFormat="1" ht="27" customHeight="1">
      <c r="A22" s="48"/>
      <c r="B22" s="48"/>
      <c r="C22" s="48"/>
      <c r="D22" s="48"/>
      <c r="E22" s="48"/>
      <c r="F22" s="48"/>
      <c r="G22" s="48"/>
      <c r="H22" s="48"/>
      <c r="I22" s="48"/>
      <c r="J22" s="48"/>
    </row>
    <row r="23" spans="1:10" s="35" customFormat="1" ht="27" customHeight="1">
      <c r="A23" s="48"/>
      <c r="B23" s="48"/>
      <c r="C23" s="48"/>
      <c r="D23" s="48"/>
      <c r="E23" s="48"/>
      <c r="F23" s="48"/>
      <c r="G23" s="48"/>
      <c r="H23" s="48"/>
      <c r="I23" s="48"/>
      <c r="J23" s="48"/>
    </row>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9">
    <mergeCell ref="G4:G5"/>
    <mergeCell ref="H4:H5"/>
    <mergeCell ref="I4:I5"/>
    <mergeCell ref="J4:J5"/>
    <mergeCell ref="A3:F3"/>
    <mergeCell ref="A4:C4"/>
    <mergeCell ref="D4:D5"/>
    <mergeCell ref="E4:E5"/>
    <mergeCell ref="F4:F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zoomScalePageLayoutView="0" workbookViewId="0" topLeftCell="A1">
      <selection activeCell="A7" sqref="A7:D7"/>
    </sheetView>
  </sheetViews>
  <sheetFormatPr defaultColWidth="9.16015625" defaultRowHeight="12.75" customHeight="1"/>
  <cols>
    <col min="1" max="1" width="11.16015625" style="71" customWidth="1"/>
    <col min="2" max="3" width="7.5" style="71" customWidth="1"/>
    <col min="4" max="4" width="15.16015625" style="71" customWidth="1"/>
    <col min="5" max="7" width="9.16015625" style="71" customWidth="1"/>
    <col min="8" max="8" width="13" style="71" customWidth="1"/>
    <col min="9" max="9" width="13.5" style="71" customWidth="1"/>
    <col min="10" max="10" width="9.16015625" style="71" customWidth="1"/>
    <col min="11" max="11" width="16.83203125" style="71" customWidth="1"/>
    <col min="12" max="12" width="16.33203125" style="71" customWidth="1"/>
    <col min="13" max="13" width="12.66015625" style="71" customWidth="1"/>
    <col min="14" max="14" width="12.16015625" style="71" customWidth="1"/>
    <col min="15" max="15" width="9.16015625" style="71" customWidth="1"/>
    <col min="16" max="16" width="12.16015625" style="71" customWidth="1"/>
    <col min="17" max="17" width="9.16015625" style="71" customWidth="1"/>
    <col min="18" max="18" width="13.16015625" style="71" customWidth="1"/>
    <col min="19" max="19" width="12.83203125" style="71" customWidth="1"/>
    <col min="20" max="16384" width="9.16015625" style="71" customWidth="1"/>
  </cols>
  <sheetData>
    <row r="1" spans="1:19" s="68" customFormat="1" ht="23.25" customHeight="1">
      <c r="A1" s="3" t="s">
        <v>216</v>
      </c>
      <c r="B1" s="72"/>
      <c r="C1" s="72"/>
      <c r="D1" s="72"/>
      <c r="E1" s="72"/>
      <c r="F1" s="72"/>
      <c r="G1" s="72"/>
      <c r="H1" s="72"/>
      <c r="I1" s="72"/>
      <c r="J1" s="72"/>
      <c r="K1" s="72"/>
      <c r="L1" s="72"/>
      <c r="M1" s="72"/>
      <c r="N1" s="72"/>
      <c r="O1" s="72"/>
      <c r="Q1" s="76"/>
      <c r="R1" s="76"/>
      <c r="S1" s="20"/>
    </row>
    <row r="2" spans="1:19" s="69" customFormat="1" ht="23.25" customHeight="1">
      <c r="A2" s="73" t="s">
        <v>217</v>
      </c>
      <c r="B2" s="73"/>
      <c r="C2" s="73"/>
      <c r="D2" s="73"/>
      <c r="E2" s="73"/>
      <c r="F2" s="73"/>
      <c r="G2" s="73"/>
      <c r="H2" s="73"/>
      <c r="I2" s="73"/>
      <c r="J2" s="73"/>
      <c r="K2" s="73"/>
      <c r="L2" s="73"/>
      <c r="M2" s="73"/>
      <c r="N2" s="73"/>
      <c r="O2" s="73"/>
      <c r="P2" s="73"/>
      <c r="Q2" s="73"/>
      <c r="R2" s="73"/>
      <c r="S2" s="73"/>
    </row>
    <row r="3" spans="1:19" s="70" customFormat="1" ht="23.25" customHeight="1">
      <c r="A3" s="198" t="str">
        <f>'1、部门收支总表'!A3:C3</f>
        <v>单位名称：华容县移民开发服务中心</v>
      </c>
      <c r="B3" s="198"/>
      <c r="C3" s="198"/>
      <c r="D3" s="198"/>
      <c r="E3" s="198"/>
      <c r="F3" s="198"/>
      <c r="G3" s="198"/>
      <c r="H3" s="198"/>
      <c r="I3" s="198"/>
      <c r="J3" s="72"/>
      <c r="K3" s="72"/>
      <c r="L3" s="72"/>
      <c r="M3" s="72"/>
      <c r="N3" s="72"/>
      <c r="O3" s="72"/>
      <c r="Q3" s="77"/>
      <c r="R3" s="77"/>
      <c r="S3" s="78" t="s">
        <v>86</v>
      </c>
    </row>
    <row r="4" spans="1:19" s="68" customFormat="1" ht="23.25" customHeight="1">
      <c r="A4" s="150" t="s">
        <v>113</v>
      </c>
      <c r="B4" s="150"/>
      <c r="C4" s="150"/>
      <c r="D4" s="174" t="s">
        <v>107</v>
      </c>
      <c r="E4" s="150" t="s">
        <v>114</v>
      </c>
      <c r="F4" s="150" t="s">
        <v>115</v>
      </c>
      <c r="G4" s="150"/>
      <c r="H4" s="150"/>
      <c r="I4" s="150"/>
      <c r="J4" s="150" t="s">
        <v>116</v>
      </c>
      <c r="K4" s="150"/>
      <c r="L4" s="150"/>
      <c r="M4" s="150"/>
      <c r="N4" s="150"/>
      <c r="O4" s="150"/>
      <c r="P4" s="150"/>
      <c r="Q4" s="150"/>
      <c r="R4" s="150"/>
      <c r="S4" s="150"/>
    </row>
    <row r="5" spans="1:19" s="68" customFormat="1" ht="23.25" customHeight="1">
      <c r="A5" s="150" t="s">
        <v>108</v>
      </c>
      <c r="B5" s="150" t="s">
        <v>109</v>
      </c>
      <c r="C5" s="150" t="s">
        <v>110</v>
      </c>
      <c r="D5" s="174"/>
      <c r="E5" s="150"/>
      <c r="F5" s="150" t="s">
        <v>101</v>
      </c>
      <c r="G5" s="150" t="s">
        <v>118</v>
      </c>
      <c r="H5" s="150" t="s">
        <v>119</v>
      </c>
      <c r="I5" s="150" t="s">
        <v>120</v>
      </c>
      <c r="J5" s="150" t="s">
        <v>101</v>
      </c>
      <c r="K5" s="171" t="s">
        <v>121</v>
      </c>
      <c r="L5" s="171" t="s">
        <v>122</v>
      </c>
      <c r="M5" s="171" t="s">
        <v>123</v>
      </c>
      <c r="N5" s="171" t="s">
        <v>124</v>
      </c>
      <c r="O5" s="171" t="s">
        <v>125</v>
      </c>
      <c r="P5" s="171" t="s">
        <v>126</v>
      </c>
      <c r="Q5" s="171" t="s">
        <v>127</v>
      </c>
      <c r="R5" s="171" t="s">
        <v>128</v>
      </c>
      <c r="S5" s="171" t="s">
        <v>129</v>
      </c>
    </row>
    <row r="6" spans="1:19" s="68" customFormat="1" ht="30" customHeight="1">
      <c r="A6" s="150"/>
      <c r="B6" s="150"/>
      <c r="C6" s="150"/>
      <c r="D6" s="174"/>
      <c r="E6" s="150"/>
      <c r="F6" s="150"/>
      <c r="G6" s="150"/>
      <c r="H6" s="150"/>
      <c r="I6" s="150"/>
      <c r="J6" s="150"/>
      <c r="K6" s="171"/>
      <c r="L6" s="171"/>
      <c r="M6" s="171"/>
      <c r="N6" s="171"/>
      <c r="O6" s="171"/>
      <c r="P6" s="171"/>
      <c r="Q6" s="171"/>
      <c r="R6" s="171"/>
      <c r="S6" s="171"/>
    </row>
    <row r="7" spans="1:19" s="70" customFormat="1" ht="29.25" customHeight="1">
      <c r="A7" s="53" t="str">
        <f>'4、部门支出总表(分类)'!A8</f>
        <v>201</v>
      </c>
      <c r="B7" s="53" t="str">
        <f>'4、部门支出总表(分类)'!B8</f>
        <v>03</v>
      </c>
      <c r="C7" s="53" t="str">
        <f>'4、部门支出总表(分类)'!C8</f>
        <v>01</v>
      </c>
      <c r="D7" s="53" t="str">
        <f>'4、部门支出总表(分类)'!D8</f>
        <v>行政运行</v>
      </c>
      <c r="E7" s="14"/>
      <c r="F7" s="14"/>
      <c r="G7" s="14"/>
      <c r="H7" s="14"/>
      <c r="I7" s="14"/>
      <c r="J7" s="14"/>
      <c r="K7" s="14"/>
      <c r="L7" s="14"/>
      <c r="M7" s="14"/>
      <c r="N7" s="14"/>
      <c r="O7" s="14"/>
      <c r="P7" s="14"/>
      <c r="Q7" s="14"/>
      <c r="R7" s="14"/>
      <c r="S7" s="14"/>
    </row>
    <row r="8" spans="1:19" s="68" customFormat="1" ht="23.25" customHeight="1">
      <c r="A8" s="76"/>
      <c r="B8" s="76"/>
      <c r="C8" s="76"/>
      <c r="D8" s="76"/>
      <c r="E8" s="76"/>
      <c r="F8" s="76"/>
      <c r="G8" s="76"/>
      <c r="H8" s="76"/>
      <c r="I8" s="76"/>
      <c r="J8" s="76"/>
      <c r="K8" s="76"/>
      <c r="L8" s="76"/>
      <c r="M8" s="76"/>
      <c r="N8" s="76"/>
      <c r="O8" s="76"/>
      <c r="P8" s="76"/>
      <c r="Q8" s="76"/>
      <c r="R8" s="76"/>
      <c r="S8" s="76"/>
    </row>
    <row r="9" spans="1:19" s="68" customFormat="1" ht="23.25" customHeight="1">
      <c r="A9" s="76"/>
      <c r="B9" s="76"/>
      <c r="C9" s="76"/>
      <c r="D9" s="76"/>
      <c r="E9" s="76"/>
      <c r="F9" s="76"/>
      <c r="G9" s="76"/>
      <c r="H9" s="76"/>
      <c r="I9" s="76"/>
      <c r="J9" s="76"/>
      <c r="K9" s="76"/>
      <c r="L9" s="76"/>
      <c r="M9" s="76"/>
      <c r="N9" s="76"/>
      <c r="O9" s="76"/>
      <c r="P9" s="76"/>
      <c r="Q9" s="76"/>
      <c r="R9" s="76"/>
      <c r="S9" s="76"/>
    </row>
    <row r="10" spans="1:19" s="68" customFormat="1" ht="23.25" customHeight="1">
      <c r="A10" s="76"/>
      <c r="B10" s="76"/>
      <c r="C10" s="76"/>
      <c r="D10" s="76"/>
      <c r="E10" s="76"/>
      <c r="F10" s="76"/>
      <c r="G10" s="76"/>
      <c r="H10" s="76"/>
      <c r="I10" s="76"/>
      <c r="J10" s="76"/>
      <c r="K10" s="76"/>
      <c r="L10" s="76"/>
      <c r="M10" s="76"/>
      <c r="N10" s="76"/>
      <c r="O10" s="76"/>
      <c r="P10" s="76"/>
      <c r="Q10" s="76"/>
      <c r="R10" s="76"/>
      <c r="S10" s="76"/>
    </row>
    <row r="11" spans="1:19" s="68" customFormat="1" ht="23.25" customHeight="1">
      <c r="A11" s="76"/>
      <c r="B11" s="76"/>
      <c r="C11" s="76"/>
      <c r="D11" s="76"/>
      <c r="E11" s="76"/>
      <c r="F11" s="76"/>
      <c r="G11" s="76"/>
      <c r="H11" s="76"/>
      <c r="I11" s="76"/>
      <c r="J11" s="76"/>
      <c r="K11" s="76"/>
      <c r="L11" s="76"/>
      <c r="M11" s="76"/>
      <c r="N11" s="76"/>
      <c r="O11" s="76"/>
      <c r="P11" s="76"/>
      <c r="Q11" s="76"/>
      <c r="R11" s="76"/>
      <c r="S11" s="76"/>
    </row>
    <row r="12" spans="1:19" s="68" customFormat="1" ht="23.25" customHeight="1">
      <c r="A12" s="76"/>
      <c r="B12" s="76"/>
      <c r="C12" s="76"/>
      <c r="D12" s="76"/>
      <c r="E12" s="76"/>
      <c r="F12" s="76"/>
      <c r="G12" s="76"/>
      <c r="H12" s="76"/>
      <c r="I12" s="76"/>
      <c r="J12" s="76"/>
      <c r="K12" s="76"/>
      <c r="L12" s="76"/>
      <c r="M12" s="76"/>
      <c r="N12" s="76"/>
      <c r="O12" s="76"/>
      <c r="P12" s="76"/>
      <c r="Q12" s="76"/>
      <c r="R12" s="76"/>
      <c r="S12" s="76"/>
    </row>
    <row r="13" s="68" customFormat="1" ht="12.75" customHeight="1"/>
    <row r="14" s="68" customFormat="1" ht="12.75" customHeight="1"/>
    <row r="15" s="68" customFormat="1" ht="12.75" customHeight="1"/>
    <row r="16" s="68" customFormat="1" ht="12.75" customHeight="1"/>
    <row r="17" s="68" customFormat="1" ht="12.75" customHeight="1"/>
    <row r="18" s="68" customFormat="1" ht="12.75" customHeight="1"/>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3">
    <mergeCell ref="J4:S4"/>
    <mergeCell ref="E4:E6"/>
    <mergeCell ref="F5:F6"/>
    <mergeCell ref="G5:G6"/>
    <mergeCell ref="H5:H6"/>
    <mergeCell ref="I5:I6"/>
    <mergeCell ref="J5:J6"/>
    <mergeCell ref="A5:A6"/>
    <mergeCell ref="B5:B6"/>
    <mergeCell ref="C5:C6"/>
    <mergeCell ref="D4:D6"/>
    <mergeCell ref="A3:I3"/>
    <mergeCell ref="A4:C4"/>
    <mergeCell ref="F4:I4"/>
    <mergeCell ref="S5:S6"/>
    <mergeCell ref="O5:O6"/>
    <mergeCell ref="P5:P6"/>
    <mergeCell ref="Q5:Q6"/>
    <mergeCell ref="R5:R6"/>
    <mergeCell ref="K5:K6"/>
    <mergeCell ref="L5:L6"/>
    <mergeCell ref="M5:M6"/>
    <mergeCell ref="N5:N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35" customFormat="1" ht="23.25" customHeight="1">
      <c r="A1" s="38" t="s">
        <v>218</v>
      </c>
      <c r="B1" s="60"/>
      <c r="C1" s="60"/>
      <c r="D1" s="60"/>
      <c r="E1" s="60"/>
      <c r="F1" s="60"/>
      <c r="G1" s="60"/>
      <c r="H1" s="60"/>
      <c r="I1" s="60"/>
      <c r="J1" s="60"/>
      <c r="K1" s="60"/>
      <c r="L1" s="60"/>
      <c r="M1" s="60"/>
      <c r="N1" s="60"/>
      <c r="O1" s="60"/>
      <c r="Q1" s="65"/>
      <c r="R1" s="48"/>
      <c r="S1" s="48"/>
    </row>
    <row r="2" spans="1:19" s="45" customFormat="1" ht="23.25" customHeight="1">
      <c r="A2" s="61" t="s">
        <v>219</v>
      </c>
      <c r="B2" s="61"/>
      <c r="C2" s="61"/>
      <c r="D2" s="61"/>
      <c r="E2" s="61"/>
      <c r="F2" s="61"/>
      <c r="G2" s="61"/>
      <c r="H2" s="61"/>
      <c r="I2" s="61"/>
      <c r="J2" s="61"/>
      <c r="K2" s="61"/>
      <c r="L2" s="61"/>
      <c r="M2" s="61"/>
      <c r="N2" s="61"/>
      <c r="O2" s="61"/>
      <c r="P2" s="61"/>
      <c r="Q2" s="61"/>
      <c r="R2" s="58"/>
      <c r="S2" s="58"/>
    </row>
    <row r="3" spans="1:19" s="37" customFormat="1" ht="23.25" customHeight="1">
      <c r="A3" s="199" t="str">
        <f>'1、部门收支总表'!A3:C3</f>
        <v>单位名称：华容县移民开发服务中心</v>
      </c>
      <c r="B3" s="199"/>
      <c r="C3" s="199"/>
      <c r="D3" s="199"/>
      <c r="E3" s="199"/>
      <c r="F3" s="199"/>
      <c r="G3" s="199"/>
      <c r="H3" s="199"/>
      <c r="I3" s="199"/>
      <c r="J3" s="60"/>
      <c r="K3" s="60"/>
      <c r="L3" s="60"/>
      <c r="M3" s="60"/>
      <c r="N3" s="60"/>
      <c r="O3" s="60"/>
      <c r="Q3" s="59" t="s">
        <v>86</v>
      </c>
      <c r="R3" s="46"/>
      <c r="S3" s="46"/>
    </row>
    <row r="4" spans="1:19" s="35" customFormat="1" ht="21.75" customHeight="1">
      <c r="A4" s="152" t="s">
        <v>113</v>
      </c>
      <c r="B4" s="152"/>
      <c r="C4" s="152"/>
      <c r="D4" s="164" t="s">
        <v>132</v>
      </c>
      <c r="E4" s="200" t="s">
        <v>114</v>
      </c>
      <c r="F4" s="153" t="s">
        <v>133</v>
      </c>
      <c r="G4" s="201" t="s">
        <v>134</v>
      </c>
      <c r="H4" s="153" t="s">
        <v>135</v>
      </c>
      <c r="I4" s="153" t="s">
        <v>136</v>
      </c>
      <c r="J4" s="148" t="s">
        <v>137</v>
      </c>
      <c r="K4" s="148" t="s">
        <v>138</v>
      </c>
      <c r="L4" s="148" t="s">
        <v>127</v>
      </c>
      <c r="M4" s="148" t="s">
        <v>139</v>
      </c>
      <c r="N4" s="148" t="s">
        <v>120</v>
      </c>
      <c r="O4" s="148" t="s">
        <v>128</v>
      </c>
      <c r="P4" s="148" t="s">
        <v>123</v>
      </c>
      <c r="Q4" s="150" t="s">
        <v>129</v>
      </c>
      <c r="R4" s="66"/>
      <c r="S4" s="66"/>
    </row>
    <row r="5" spans="1:19" s="35" customFormat="1" ht="15" customHeight="1">
      <c r="A5" s="150" t="s">
        <v>108</v>
      </c>
      <c r="B5" s="150" t="s">
        <v>109</v>
      </c>
      <c r="C5" s="150" t="s">
        <v>110</v>
      </c>
      <c r="D5" s="174"/>
      <c r="E5" s="192"/>
      <c r="F5" s="148"/>
      <c r="G5" s="202"/>
      <c r="H5" s="148"/>
      <c r="I5" s="148"/>
      <c r="J5" s="148"/>
      <c r="K5" s="148"/>
      <c r="L5" s="148"/>
      <c r="M5" s="148"/>
      <c r="N5" s="148"/>
      <c r="O5" s="148"/>
      <c r="P5" s="148"/>
      <c r="Q5" s="150"/>
      <c r="R5" s="66"/>
      <c r="S5" s="66"/>
    </row>
    <row r="6" spans="1:19" s="35" customFormat="1" ht="15" customHeight="1">
      <c r="A6" s="150"/>
      <c r="B6" s="150"/>
      <c r="C6" s="150"/>
      <c r="D6" s="174"/>
      <c r="E6" s="192"/>
      <c r="F6" s="148"/>
      <c r="G6" s="202"/>
      <c r="H6" s="148"/>
      <c r="I6" s="148"/>
      <c r="J6" s="148"/>
      <c r="K6" s="148"/>
      <c r="L6" s="148"/>
      <c r="M6" s="148"/>
      <c r="N6" s="148"/>
      <c r="O6" s="148"/>
      <c r="P6" s="148"/>
      <c r="Q6" s="150"/>
      <c r="R6" s="66"/>
      <c r="S6" s="66"/>
    </row>
    <row r="7" spans="1:19" s="37" customFormat="1" ht="29.25" customHeight="1">
      <c r="A7" s="145" t="str">
        <f>'4、部门支出总表(分类)'!A8</f>
        <v>201</v>
      </c>
      <c r="B7" s="145" t="str">
        <f>'4、部门支出总表(分类)'!B8</f>
        <v>03</v>
      </c>
      <c r="C7" s="145" t="str">
        <f>'4、部门支出总表(分类)'!C8</f>
        <v>01</v>
      </c>
      <c r="D7" s="145" t="str">
        <f>'4、部门支出总表(分类)'!D8</f>
        <v>行政运行</v>
      </c>
      <c r="E7" s="15"/>
      <c r="F7" s="15"/>
      <c r="G7" s="15"/>
      <c r="H7" s="15"/>
      <c r="I7" s="15"/>
      <c r="J7" s="15"/>
      <c r="K7" s="15"/>
      <c r="L7" s="15"/>
      <c r="M7" s="15"/>
      <c r="N7" s="15"/>
      <c r="O7" s="15"/>
      <c r="P7" s="15"/>
      <c r="Q7" s="14"/>
      <c r="R7" s="46"/>
      <c r="S7" s="46"/>
    </row>
    <row r="8" spans="1:20" s="35" customFormat="1" ht="23.25" customHeight="1">
      <c r="A8" s="48"/>
      <c r="B8" s="48"/>
      <c r="C8" s="48"/>
      <c r="D8" s="48"/>
      <c r="E8" s="48"/>
      <c r="F8" s="48"/>
      <c r="G8" s="48"/>
      <c r="H8" s="48"/>
      <c r="I8" s="48"/>
      <c r="J8" s="48"/>
      <c r="K8" s="48"/>
      <c r="L8" s="48"/>
      <c r="M8" s="48"/>
      <c r="N8" s="48"/>
      <c r="O8" s="48"/>
      <c r="P8" s="48"/>
      <c r="Q8" s="48"/>
      <c r="R8" s="48"/>
      <c r="S8" s="48"/>
      <c r="T8" s="44"/>
    </row>
    <row r="9" spans="1:19" s="35" customFormat="1" ht="23.25" customHeight="1">
      <c r="A9" s="48"/>
      <c r="B9" s="48"/>
      <c r="C9" s="48"/>
      <c r="D9" s="48"/>
      <c r="E9" s="48"/>
      <c r="F9" s="48"/>
      <c r="G9" s="48"/>
      <c r="H9" s="48"/>
      <c r="I9" s="48"/>
      <c r="J9" s="48"/>
      <c r="K9" s="48"/>
      <c r="L9" s="48"/>
      <c r="M9" s="48"/>
      <c r="N9" s="48"/>
      <c r="O9" s="48"/>
      <c r="P9" s="48"/>
      <c r="Q9" s="48"/>
      <c r="R9" s="48"/>
      <c r="S9" s="48"/>
    </row>
    <row r="10" spans="1:20" s="35" customFormat="1" ht="23.25" customHeight="1">
      <c r="A10" s="48"/>
      <c r="B10" s="48"/>
      <c r="C10" s="48"/>
      <c r="D10" s="48"/>
      <c r="E10" s="48"/>
      <c r="F10" s="48"/>
      <c r="G10" s="48"/>
      <c r="H10" s="48"/>
      <c r="I10" s="48"/>
      <c r="J10" s="48"/>
      <c r="K10" s="48"/>
      <c r="L10" s="48"/>
      <c r="M10" s="48"/>
      <c r="N10" s="48"/>
      <c r="O10" s="48"/>
      <c r="P10" s="48"/>
      <c r="Q10" s="48"/>
      <c r="R10" s="48"/>
      <c r="S10" s="48"/>
      <c r="T10" s="44"/>
    </row>
    <row r="11" spans="1:19" s="35" customFormat="1" ht="23.25" customHeight="1">
      <c r="A11" s="48"/>
      <c r="B11" s="48"/>
      <c r="C11" s="48"/>
      <c r="D11" s="48"/>
      <c r="E11" s="48"/>
      <c r="F11" s="48"/>
      <c r="G11" s="48"/>
      <c r="H11" s="48"/>
      <c r="I11" s="48"/>
      <c r="J11" s="48"/>
      <c r="K11" s="48"/>
      <c r="L11" s="48"/>
      <c r="M11" s="48"/>
      <c r="N11" s="48"/>
      <c r="O11" s="48"/>
      <c r="P11" s="48"/>
      <c r="Q11" s="48"/>
      <c r="R11" s="48"/>
      <c r="S11" s="48"/>
    </row>
    <row r="12" spans="1:19" s="35" customFormat="1" ht="23.25" customHeight="1">
      <c r="A12" s="48"/>
      <c r="B12" s="48"/>
      <c r="C12" s="48"/>
      <c r="D12" s="48"/>
      <c r="E12" s="48"/>
      <c r="F12" s="48"/>
      <c r="G12" s="48"/>
      <c r="H12" s="48"/>
      <c r="I12" s="48"/>
      <c r="J12" s="48"/>
      <c r="K12" s="48"/>
      <c r="L12" s="48"/>
      <c r="M12" s="48"/>
      <c r="N12" s="48"/>
      <c r="O12" s="48"/>
      <c r="P12" s="48"/>
      <c r="Q12" s="48"/>
      <c r="R12" s="48"/>
      <c r="S12" s="48"/>
    </row>
    <row r="13" spans="1:19" s="35" customFormat="1" ht="23.25" customHeight="1">
      <c r="A13" s="48"/>
      <c r="B13" s="48"/>
      <c r="C13" s="48"/>
      <c r="D13" s="48"/>
      <c r="E13" s="48"/>
      <c r="F13" s="48"/>
      <c r="G13" s="48"/>
      <c r="H13" s="48"/>
      <c r="I13" s="48"/>
      <c r="J13" s="48"/>
      <c r="K13" s="48"/>
      <c r="L13" s="48"/>
      <c r="M13" s="48"/>
      <c r="N13" s="48"/>
      <c r="O13" s="48"/>
      <c r="P13" s="48"/>
      <c r="Q13" s="48"/>
      <c r="R13" s="48"/>
      <c r="S13" s="48"/>
    </row>
    <row r="14" spans="1:19" s="35" customFormat="1" ht="23.25" customHeight="1">
      <c r="A14" s="48"/>
      <c r="B14" s="48"/>
      <c r="C14" s="48"/>
      <c r="D14" s="48"/>
      <c r="E14" s="48"/>
      <c r="F14" s="48"/>
      <c r="G14" s="48"/>
      <c r="H14" s="48"/>
      <c r="I14" s="48"/>
      <c r="J14" s="48"/>
      <c r="K14" s="48"/>
      <c r="L14" s="48"/>
      <c r="M14" s="48"/>
      <c r="N14" s="48"/>
      <c r="O14" s="48"/>
      <c r="P14" s="48"/>
      <c r="Q14" s="48"/>
      <c r="R14" s="48"/>
      <c r="S14" s="48"/>
    </row>
    <row r="15" spans="1:19" s="35" customFormat="1" ht="23.25" customHeight="1">
      <c r="A15" s="48"/>
      <c r="B15" s="48"/>
      <c r="C15" s="48"/>
      <c r="D15" s="48"/>
      <c r="E15" s="48"/>
      <c r="F15" s="48"/>
      <c r="G15" s="48"/>
      <c r="H15" s="48"/>
      <c r="I15" s="48"/>
      <c r="J15" s="48"/>
      <c r="K15" s="48"/>
      <c r="L15" s="48"/>
      <c r="M15" s="48"/>
      <c r="N15" s="48"/>
      <c r="O15" s="48"/>
      <c r="P15" s="48"/>
      <c r="Q15" s="48"/>
      <c r="R15" s="48"/>
      <c r="S15" s="48"/>
    </row>
    <row r="16" spans="1:19" s="35" customFormat="1" ht="23.25" customHeight="1">
      <c r="A16" s="48"/>
      <c r="B16" s="48"/>
      <c r="C16" s="48"/>
      <c r="D16" s="48"/>
      <c r="E16" s="48"/>
      <c r="F16" s="48"/>
      <c r="G16" s="48"/>
      <c r="H16" s="48"/>
      <c r="I16" s="48"/>
      <c r="J16" s="48"/>
      <c r="K16" s="48"/>
      <c r="L16" s="48"/>
      <c r="M16" s="48"/>
      <c r="N16" s="48"/>
      <c r="O16" s="48"/>
      <c r="P16" s="48"/>
      <c r="Q16" s="48"/>
      <c r="R16" s="48"/>
      <c r="S16" s="48"/>
    </row>
    <row r="17" spans="1:19" s="35" customFormat="1" ht="23.25" customHeight="1">
      <c r="A17" s="48"/>
      <c r="B17" s="48"/>
      <c r="C17" s="48"/>
      <c r="D17" s="48"/>
      <c r="E17" s="48"/>
      <c r="F17" s="48"/>
      <c r="G17" s="48"/>
      <c r="H17" s="48"/>
      <c r="I17" s="48"/>
      <c r="J17" s="48"/>
      <c r="K17" s="48"/>
      <c r="L17" s="48"/>
      <c r="M17" s="48"/>
      <c r="N17" s="48"/>
      <c r="O17" s="48"/>
      <c r="P17" s="48"/>
      <c r="Q17" s="48"/>
      <c r="R17" s="48"/>
      <c r="S17" s="48"/>
    </row>
    <row r="18" spans="1:19" s="35" customFormat="1" ht="23.25" customHeight="1">
      <c r="A18" s="48"/>
      <c r="B18" s="48"/>
      <c r="C18" s="48"/>
      <c r="D18" s="48"/>
      <c r="E18" s="48"/>
      <c r="F18" s="48"/>
      <c r="G18" s="48"/>
      <c r="H18" s="48"/>
      <c r="I18" s="48"/>
      <c r="J18" s="48"/>
      <c r="K18" s="48"/>
      <c r="L18" s="48"/>
      <c r="M18" s="48"/>
      <c r="N18" s="48"/>
      <c r="O18" s="48"/>
      <c r="P18" s="48"/>
      <c r="Q18" s="48"/>
      <c r="R18" s="48"/>
      <c r="S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I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35" customFormat="1" ht="23.25" customHeight="1">
      <c r="A1" s="38" t="s">
        <v>220</v>
      </c>
      <c r="B1" s="60"/>
      <c r="C1" s="60"/>
      <c r="D1" s="60"/>
      <c r="E1" s="60"/>
      <c r="F1" s="60"/>
      <c r="G1" s="60"/>
      <c r="H1" s="60"/>
      <c r="I1" s="60"/>
      <c r="J1" s="60"/>
      <c r="K1" s="60"/>
      <c r="L1" s="60"/>
      <c r="M1" s="60"/>
      <c r="N1" s="60"/>
      <c r="O1" s="60"/>
      <c r="Q1" s="48"/>
      <c r="R1" s="48"/>
      <c r="S1" s="65"/>
      <c r="T1" s="48"/>
      <c r="U1" s="48"/>
    </row>
    <row r="2" spans="1:21" s="45" customFormat="1" ht="23.25" customHeight="1">
      <c r="A2" s="61" t="s">
        <v>221</v>
      </c>
      <c r="B2" s="61"/>
      <c r="C2" s="61"/>
      <c r="D2" s="61"/>
      <c r="E2" s="61"/>
      <c r="F2" s="61"/>
      <c r="G2" s="61"/>
      <c r="H2" s="61"/>
      <c r="I2" s="61"/>
      <c r="J2" s="61"/>
      <c r="K2" s="61"/>
      <c r="L2" s="61"/>
      <c r="M2" s="61"/>
      <c r="N2" s="61"/>
      <c r="O2" s="61"/>
      <c r="P2" s="61"/>
      <c r="Q2" s="61"/>
      <c r="R2" s="61"/>
      <c r="S2" s="61"/>
      <c r="T2" s="58"/>
      <c r="U2" s="58"/>
    </row>
    <row r="3" spans="1:21" s="37" customFormat="1" ht="23.25" customHeight="1">
      <c r="A3" s="199" t="str">
        <f>'1、部门收支总表'!A3:C3</f>
        <v>单位名称：华容县移民开发服务中心</v>
      </c>
      <c r="B3" s="199"/>
      <c r="C3" s="199"/>
      <c r="D3" s="199"/>
      <c r="E3" s="199"/>
      <c r="F3" s="199"/>
      <c r="G3" s="199"/>
      <c r="H3" s="199"/>
      <c r="I3" s="199"/>
      <c r="J3" s="60"/>
      <c r="K3" s="60"/>
      <c r="L3" s="60"/>
      <c r="M3" s="60"/>
      <c r="N3" s="60"/>
      <c r="O3" s="60"/>
      <c r="Q3" s="46"/>
      <c r="R3" s="46"/>
      <c r="S3" s="59" t="s">
        <v>86</v>
      </c>
      <c r="T3" s="46"/>
      <c r="U3" s="46"/>
    </row>
    <row r="4" spans="1:21" s="35" customFormat="1" ht="23.25" customHeight="1">
      <c r="A4" s="152" t="s">
        <v>113</v>
      </c>
      <c r="B4" s="152"/>
      <c r="C4" s="152"/>
      <c r="D4" s="164" t="s">
        <v>107</v>
      </c>
      <c r="E4" s="152" t="s">
        <v>114</v>
      </c>
      <c r="F4" s="152" t="s">
        <v>115</v>
      </c>
      <c r="G4" s="152"/>
      <c r="H4" s="152"/>
      <c r="I4" s="153"/>
      <c r="J4" s="150" t="s">
        <v>116</v>
      </c>
      <c r="K4" s="150"/>
      <c r="L4" s="150"/>
      <c r="M4" s="150"/>
      <c r="N4" s="150"/>
      <c r="O4" s="150"/>
      <c r="P4" s="150"/>
      <c r="Q4" s="150"/>
      <c r="R4" s="150"/>
      <c r="S4" s="150"/>
      <c r="T4" s="66"/>
      <c r="U4" s="66"/>
    </row>
    <row r="5" spans="1:21" s="35" customFormat="1" ht="23.25" customHeight="1">
      <c r="A5" s="150" t="s">
        <v>108</v>
      </c>
      <c r="B5" s="150" t="s">
        <v>109</v>
      </c>
      <c r="C5" s="150" t="s">
        <v>110</v>
      </c>
      <c r="D5" s="174"/>
      <c r="E5" s="150"/>
      <c r="F5" s="150" t="s">
        <v>101</v>
      </c>
      <c r="G5" s="150" t="s">
        <v>118</v>
      </c>
      <c r="H5" s="150" t="s">
        <v>119</v>
      </c>
      <c r="I5" s="150" t="s">
        <v>120</v>
      </c>
      <c r="J5" s="150" t="s">
        <v>101</v>
      </c>
      <c r="K5" s="171" t="s">
        <v>121</v>
      </c>
      <c r="L5" s="171" t="s">
        <v>122</v>
      </c>
      <c r="M5" s="171" t="s">
        <v>123</v>
      </c>
      <c r="N5" s="171" t="s">
        <v>124</v>
      </c>
      <c r="O5" s="171" t="s">
        <v>125</v>
      </c>
      <c r="P5" s="171" t="s">
        <v>126</v>
      </c>
      <c r="Q5" s="171" t="s">
        <v>127</v>
      </c>
      <c r="R5" s="171" t="s">
        <v>128</v>
      </c>
      <c r="S5" s="171" t="s">
        <v>129</v>
      </c>
      <c r="T5" s="66"/>
      <c r="U5" s="66"/>
    </row>
    <row r="6" spans="1:21" s="35" customFormat="1" ht="30" customHeight="1">
      <c r="A6" s="151"/>
      <c r="B6" s="151"/>
      <c r="C6" s="151"/>
      <c r="D6" s="184"/>
      <c r="E6" s="150"/>
      <c r="F6" s="150"/>
      <c r="G6" s="150"/>
      <c r="H6" s="150"/>
      <c r="I6" s="150"/>
      <c r="J6" s="150"/>
      <c r="K6" s="171"/>
      <c r="L6" s="171"/>
      <c r="M6" s="171"/>
      <c r="N6" s="171"/>
      <c r="O6" s="171"/>
      <c r="P6" s="171"/>
      <c r="Q6" s="171"/>
      <c r="R6" s="171"/>
      <c r="S6" s="171"/>
      <c r="T6" s="66"/>
      <c r="U6" s="66"/>
    </row>
    <row r="7" spans="1:21" s="37" customFormat="1" ht="30.75" customHeight="1">
      <c r="A7" s="141" t="str">
        <f>'4、部门支出总表(分类)'!A8</f>
        <v>201</v>
      </c>
      <c r="B7" s="141" t="str">
        <f>'4、部门支出总表(分类)'!B8</f>
        <v>03</v>
      </c>
      <c r="C7" s="141" t="str">
        <f>'4、部门支出总表(分类)'!C8</f>
        <v>01</v>
      </c>
      <c r="D7" s="141" t="str">
        <f>'4、部门支出总表(分类)'!D8</f>
        <v>行政运行</v>
      </c>
      <c r="E7" s="14"/>
      <c r="F7" s="14"/>
      <c r="G7" s="14"/>
      <c r="H7" s="14"/>
      <c r="I7" s="14"/>
      <c r="J7" s="14"/>
      <c r="K7" s="14"/>
      <c r="L7" s="15"/>
      <c r="M7" s="15"/>
      <c r="N7" s="15"/>
      <c r="O7" s="15"/>
      <c r="P7" s="15"/>
      <c r="Q7" s="15"/>
      <c r="R7" s="15"/>
      <c r="S7" s="14"/>
      <c r="T7" s="46"/>
      <c r="U7" s="46"/>
    </row>
    <row r="8" spans="1:21" s="35" customFormat="1" ht="23.25" customHeight="1">
      <c r="A8" s="48"/>
      <c r="B8" s="48"/>
      <c r="C8" s="48"/>
      <c r="D8" s="48"/>
      <c r="E8" s="48"/>
      <c r="F8" s="48"/>
      <c r="G8" s="48"/>
      <c r="H8" s="48"/>
      <c r="I8" s="48"/>
      <c r="J8" s="48"/>
      <c r="K8" s="48"/>
      <c r="L8" s="48"/>
      <c r="M8" s="48"/>
      <c r="N8" s="48"/>
      <c r="O8" s="48"/>
      <c r="P8" s="48"/>
      <c r="Q8" s="48"/>
      <c r="R8" s="48"/>
      <c r="S8" s="48"/>
      <c r="T8" s="48"/>
      <c r="U8" s="48"/>
    </row>
    <row r="9" spans="1:21" s="35" customFormat="1" ht="23.25" customHeight="1">
      <c r="A9" s="48"/>
      <c r="B9" s="48"/>
      <c r="C9" s="48"/>
      <c r="D9" s="48"/>
      <c r="E9" s="48"/>
      <c r="F9" s="48"/>
      <c r="G9" s="48"/>
      <c r="H9" s="48"/>
      <c r="I9" s="48"/>
      <c r="J9" s="48"/>
      <c r="K9" s="48"/>
      <c r="L9" s="48"/>
      <c r="M9" s="48"/>
      <c r="N9" s="48"/>
      <c r="O9" s="48"/>
      <c r="P9" s="48"/>
      <c r="Q9" s="48"/>
      <c r="R9" s="48"/>
      <c r="S9" s="48"/>
      <c r="T9" s="48"/>
      <c r="U9" s="48"/>
    </row>
    <row r="10" spans="1:21" s="35" customFormat="1" ht="23.25" customHeight="1">
      <c r="A10" s="48"/>
      <c r="B10" s="48"/>
      <c r="C10" s="48"/>
      <c r="D10" s="48"/>
      <c r="E10" s="48"/>
      <c r="F10" s="48"/>
      <c r="G10" s="48"/>
      <c r="H10" s="48"/>
      <c r="I10" s="48"/>
      <c r="J10" s="48"/>
      <c r="K10" s="48"/>
      <c r="L10" s="48"/>
      <c r="M10" s="48"/>
      <c r="N10" s="48"/>
      <c r="O10" s="48"/>
      <c r="P10" s="48"/>
      <c r="Q10" s="48"/>
      <c r="R10" s="48"/>
      <c r="S10" s="48"/>
      <c r="T10" s="48"/>
      <c r="U10" s="48"/>
    </row>
    <row r="11" spans="1:21" s="35" customFormat="1" ht="23.25" customHeight="1">
      <c r="A11" s="48"/>
      <c r="B11" s="48"/>
      <c r="C11" s="48"/>
      <c r="D11" s="48"/>
      <c r="E11" s="48"/>
      <c r="F11" s="48"/>
      <c r="G11" s="48"/>
      <c r="H11" s="48"/>
      <c r="I11" s="48"/>
      <c r="J11" s="48"/>
      <c r="K11" s="48"/>
      <c r="L11" s="48"/>
      <c r="M11" s="48"/>
      <c r="N11" s="48"/>
      <c r="O11" s="48"/>
      <c r="P11" s="48"/>
      <c r="Q11" s="48"/>
      <c r="R11" s="48"/>
      <c r="S11" s="48"/>
      <c r="T11" s="48"/>
      <c r="U11" s="48"/>
    </row>
    <row r="12" spans="1:21" s="35" customFormat="1" ht="23.25" customHeight="1">
      <c r="A12" s="48"/>
      <c r="B12" s="48"/>
      <c r="C12" s="48"/>
      <c r="D12" s="48"/>
      <c r="E12" s="48"/>
      <c r="F12" s="48"/>
      <c r="G12" s="48"/>
      <c r="H12" s="48"/>
      <c r="I12" s="48"/>
      <c r="J12" s="48"/>
      <c r="K12" s="48"/>
      <c r="L12" s="48"/>
      <c r="M12" s="48"/>
      <c r="N12" s="48"/>
      <c r="O12" s="48"/>
      <c r="P12" s="48"/>
      <c r="Q12" s="48"/>
      <c r="R12" s="48"/>
      <c r="S12" s="48"/>
      <c r="T12" s="48"/>
      <c r="U12" s="48"/>
    </row>
    <row r="13" spans="1:21" s="35" customFormat="1" ht="23.25" customHeight="1">
      <c r="A13" s="48"/>
      <c r="B13" s="48"/>
      <c r="C13" s="48"/>
      <c r="D13" s="48"/>
      <c r="E13" s="48"/>
      <c r="F13" s="48"/>
      <c r="G13" s="48"/>
      <c r="H13" s="48"/>
      <c r="I13" s="48"/>
      <c r="J13" s="48"/>
      <c r="K13" s="48"/>
      <c r="L13" s="48"/>
      <c r="M13" s="48"/>
      <c r="N13" s="48"/>
      <c r="O13" s="48"/>
      <c r="P13" s="48"/>
      <c r="Q13" s="48"/>
      <c r="R13" s="48"/>
      <c r="S13" s="48"/>
      <c r="T13" s="48"/>
      <c r="U13" s="48"/>
    </row>
    <row r="14" spans="1:21" s="35" customFormat="1" ht="23.25" customHeight="1">
      <c r="A14" s="48"/>
      <c r="B14" s="48"/>
      <c r="C14" s="48"/>
      <c r="D14" s="48"/>
      <c r="E14" s="48"/>
      <c r="F14" s="48"/>
      <c r="G14" s="48"/>
      <c r="H14" s="48"/>
      <c r="I14" s="48"/>
      <c r="J14" s="48"/>
      <c r="K14" s="48"/>
      <c r="L14" s="48"/>
      <c r="M14" s="48"/>
      <c r="N14" s="48"/>
      <c r="O14" s="48"/>
      <c r="P14" s="48"/>
      <c r="Q14" s="48"/>
      <c r="R14" s="48"/>
      <c r="S14" s="48"/>
      <c r="T14" s="48"/>
      <c r="U14" s="48"/>
    </row>
    <row r="15" spans="1:21" s="35" customFormat="1" ht="23.25" customHeight="1">
      <c r="A15" s="48"/>
      <c r="B15" s="48"/>
      <c r="C15" s="48"/>
      <c r="D15" s="48"/>
      <c r="E15" s="48"/>
      <c r="F15" s="48"/>
      <c r="G15" s="48"/>
      <c r="H15" s="48"/>
      <c r="I15" s="48"/>
      <c r="J15" s="48"/>
      <c r="K15" s="48"/>
      <c r="L15" s="48"/>
      <c r="M15" s="48"/>
      <c r="N15" s="48"/>
      <c r="O15" s="48"/>
      <c r="P15" s="48"/>
      <c r="Q15" s="48"/>
      <c r="R15" s="48"/>
      <c r="S15" s="48"/>
      <c r="T15" s="48"/>
      <c r="U15" s="48"/>
    </row>
    <row r="16" spans="1:21" s="35" customFormat="1" ht="23.25" customHeight="1">
      <c r="A16" s="48"/>
      <c r="B16" s="48"/>
      <c r="C16" s="48"/>
      <c r="D16" s="48"/>
      <c r="E16" s="48"/>
      <c r="F16" s="48"/>
      <c r="G16" s="48"/>
      <c r="H16" s="48"/>
      <c r="I16" s="48"/>
      <c r="J16" s="48"/>
      <c r="K16" s="48"/>
      <c r="L16" s="48"/>
      <c r="M16" s="48"/>
      <c r="N16" s="48"/>
      <c r="O16" s="48"/>
      <c r="P16" s="48"/>
      <c r="Q16" s="48"/>
      <c r="R16" s="48"/>
      <c r="S16" s="48"/>
      <c r="T16" s="48"/>
      <c r="U16" s="48"/>
    </row>
    <row r="17" spans="1:21" s="35" customFormat="1" ht="23.25" customHeight="1">
      <c r="A17" s="48"/>
      <c r="B17" s="48"/>
      <c r="C17" s="48"/>
      <c r="D17" s="48"/>
      <c r="E17" s="48"/>
      <c r="F17" s="48"/>
      <c r="G17" s="48"/>
      <c r="H17" s="48"/>
      <c r="I17" s="48"/>
      <c r="J17" s="48"/>
      <c r="K17" s="48"/>
      <c r="L17" s="48"/>
      <c r="M17" s="48"/>
      <c r="N17" s="48"/>
      <c r="O17" s="48"/>
      <c r="P17" s="48"/>
      <c r="Q17" s="48"/>
      <c r="R17" s="48"/>
      <c r="S17" s="48"/>
      <c r="T17" s="48"/>
      <c r="U17" s="48"/>
    </row>
    <row r="18" spans="1:21" s="35" customFormat="1" ht="23.25" customHeight="1">
      <c r="A18" s="48"/>
      <c r="B18" s="48"/>
      <c r="C18" s="48"/>
      <c r="D18" s="48"/>
      <c r="E18" s="48"/>
      <c r="F18" s="48"/>
      <c r="G18" s="48"/>
      <c r="H18" s="48"/>
      <c r="I18" s="48"/>
      <c r="J18" s="48"/>
      <c r="K18" s="48"/>
      <c r="L18" s="48"/>
      <c r="M18" s="48"/>
      <c r="N18" s="48"/>
      <c r="O18" s="48"/>
      <c r="P18" s="48"/>
      <c r="Q18" s="48"/>
      <c r="R18" s="48"/>
      <c r="S18" s="48"/>
      <c r="T18" s="48"/>
      <c r="U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3">
    <mergeCell ref="J4:S4"/>
    <mergeCell ref="E4:E6"/>
    <mergeCell ref="F5:F6"/>
    <mergeCell ref="G5:G6"/>
    <mergeCell ref="H5:H6"/>
    <mergeCell ref="I5:I6"/>
    <mergeCell ref="J5:J6"/>
    <mergeCell ref="A5:A6"/>
    <mergeCell ref="B5:B6"/>
    <mergeCell ref="C5:C6"/>
    <mergeCell ref="D4:D6"/>
    <mergeCell ref="A3:I3"/>
    <mergeCell ref="A4:C4"/>
    <mergeCell ref="F4:I4"/>
    <mergeCell ref="S5:S6"/>
    <mergeCell ref="O5:O6"/>
    <mergeCell ref="P5:P6"/>
    <mergeCell ref="Q5:Q6"/>
    <mergeCell ref="R5:R6"/>
    <mergeCell ref="K5:K6"/>
    <mergeCell ref="L5:L6"/>
    <mergeCell ref="M5:M6"/>
    <mergeCell ref="N5:N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35" customFormat="1" ht="23.25" customHeight="1">
      <c r="A1" s="38" t="s">
        <v>222</v>
      </c>
      <c r="B1" s="60"/>
      <c r="C1" s="60"/>
      <c r="D1" s="60"/>
      <c r="E1" s="60"/>
      <c r="F1" s="60"/>
      <c r="G1" s="60"/>
      <c r="H1" s="60"/>
      <c r="I1" s="60"/>
      <c r="J1" s="60"/>
      <c r="K1" s="60"/>
      <c r="L1" s="60"/>
      <c r="M1" s="60"/>
      <c r="N1" s="60"/>
      <c r="O1" s="60"/>
      <c r="Q1" s="65"/>
      <c r="R1" s="48"/>
      <c r="S1" s="48"/>
    </row>
    <row r="2" spans="1:19" s="45" customFormat="1" ht="34.5" customHeight="1">
      <c r="A2" s="61" t="s">
        <v>223</v>
      </c>
      <c r="B2" s="61"/>
      <c r="C2" s="61"/>
      <c r="D2" s="61"/>
      <c r="E2" s="61"/>
      <c r="F2" s="61"/>
      <c r="G2" s="61"/>
      <c r="H2" s="61"/>
      <c r="I2" s="61"/>
      <c r="J2" s="61"/>
      <c r="K2" s="61"/>
      <c r="L2" s="61"/>
      <c r="M2" s="61"/>
      <c r="N2" s="61"/>
      <c r="O2" s="61"/>
      <c r="P2" s="61"/>
      <c r="Q2" s="61"/>
      <c r="R2" s="58"/>
      <c r="S2" s="58"/>
    </row>
    <row r="3" spans="1:19" s="37" customFormat="1" ht="23.25" customHeight="1">
      <c r="A3" s="203" t="str">
        <f>'1、部门收支总表'!A3:C3</f>
        <v>单位名称：华容县移民开发服务中心</v>
      </c>
      <c r="B3" s="203"/>
      <c r="C3" s="203"/>
      <c r="D3" s="203"/>
      <c r="E3" s="203"/>
      <c r="F3" s="203"/>
      <c r="G3" s="203"/>
      <c r="H3" s="203"/>
      <c r="I3" s="203"/>
      <c r="J3" s="60"/>
      <c r="K3" s="60"/>
      <c r="L3" s="60"/>
      <c r="M3" s="60"/>
      <c r="N3" s="60"/>
      <c r="O3" s="60"/>
      <c r="Q3" s="59" t="s">
        <v>86</v>
      </c>
      <c r="R3" s="46"/>
      <c r="S3" s="46"/>
    </row>
    <row r="4" spans="1:19" s="35" customFormat="1" ht="22.5" customHeight="1">
      <c r="A4" s="152" t="s">
        <v>113</v>
      </c>
      <c r="B4" s="152"/>
      <c r="C4" s="152"/>
      <c r="D4" s="164" t="s">
        <v>132</v>
      </c>
      <c r="E4" s="153" t="s">
        <v>114</v>
      </c>
      <c r="F4" s="153" t="s">
        <v>133</v>
      </c>
      <c r="G4" s="201" t="s">
        <v>134</v>
      </c>
      <c r="H4" s="153" t="s">
        <v>135</v>
      </c>
      <c r="I4" s="153" t="s">
        <v>136</v>
      </c>
      <c r="J4" s="148" t="s">
        <v>137</v>
      </c>
      <c r="K4" s="148" t="s">
        <v>138</v>
      </c>
      <c r="L4" s="148" t="s">
        <v>127</v>
      </c>
      <c r="M4" s="148" t="s">
        <v>139</v>
      </c>
      <c r="N4" s="148" t="s">
        <v>120</v>
      </c>
      <c r="O4" s="148" t="s">
        <v>128</v>
      </c>
      <c r="P4" s="148" t="s">
        <v>123</v>
      </c>
      <c r="Q4" s="150" t="s">
        <v>129</v>
      </c>
      <c r="R4" s="66"/>
      <c r="S4" s="66"/>
    </row>
    <row r="5" spans="1:19" s="35" customFormat="1" ht="15" customHeight="1">
      <c r="A5" s="150" t="s">
        <v>108</v>
      </c>
      <c r="B5" s="150" t="s">
        <v>109</v>
      </c>
      <c r="C5" s="150" t="s">
        <v>110</v>
      </c>
      <c r="D5" s="174"/>
      <c r="E5" s="148"/>
      <c r="F5" s="148"/>
      <c r="G5" s="202"/>
      <c r="H5" s="148"/>
      <c r="I5" s="148"/>
      <c r="J5" s="148"/>
      <c r="K5" s="148"/>
      <c r="L5" s="148"/>
      <c r="M5" s="148"/>
      <c r="N5" s="148"/>
      <c r="O5" s="148"/>
      <c r="P5" s="148"/>
      <c r="Q5" s="150"/>
      <c r="R5" s="66"/>
      <c r="S5" s="66"/>
    </row>
    <row r="6" spans="1:19" s="35" customFormat="1" ht="15" customHeight="1">
      <c r="A6" s="150"/>
      <c r="B6" s="150"/>
      <c r="C6" s="150"/>
      <c r="D6" s="174"/>
      <c r="E6" s="148"/>
      <c r="F6" s="148"/>
      <c r="G6" s="202"/>
      <c r="H6" s="148"/>
      <c r="I6" s="148"/>
      <c r="J6" s="148"/>
      <c r="K6" s="148"/>
      <c r="L6" s="148"/>
      <c r="M6" s="148"/>
      <c r="N6" s="148"/>
      <c r="O6" s="148"/>
      <c r="P6" s="148"/>
      <c r="Q6" s="150"/>
      <c r="R6" s="66"/>
      <c r="S6" s="66"/>
    </row>
    <row r="7" spans="1:19" s="37" customFormat="1" ht="30.75" customHeight="1">
      <c r="A7" s="141" t="str">
        <f>'4、部门支出总表(分类)'!A8</f>
        <v>201</v>
      </c>
      <c r="B7" s="141" t="str">
        <f>'4、部门支出总表(分类)'!B8</f>
        <v>03</v>
      </c>
      <c r="C7" s="141" t="str">
        <f>'4、部门支出总表(分类)'!C8</f>
        <v>01</v>
      </c>
      <c r="D7" s="141" t="str">
        <f>'4、部门支出总表(分类)'!D8</f>
        <v>行政运行</v>
      </c>
      <c r="E7" s="15"/>
      <c r="F7" s="15"/>
      <c r="G7" s="15"/>
      <c r="H7" s="15"/>
      <c r="I7" s="15"/>
      <c r="J7" s="15"/>
      <c r="K7" s="15"/>
      <c r="L7" s="15"/>
      <c r="M7" s="15"/>
      <c r="N7" s="15"/>
      <c r="O7" s="15"/>
      <c r="P7" s="15"/>
      <c r="Q7" s="14"/>
      <c r="R7" s="46"/>
      <c r="S7" s="46"/>
    </row>
    <row r="8" spans="1:19" s="35" customFormat="1" ht="23.25" customHeight="1">
      <c r="A8" s="48"/>
      <c r="B8" s="48"/>
      <c r="C8" s="48"/>
      <c r="D8" s="48"/>
      <c r="E8" s="48"/>
      <c r="F8" s="48"/>
      <c r="G8" s="48"/>
      <c r="H8" s="48"/>
      <c r="I8" s="48"/>
      <c r="J8" s="48"/>
      <c r="K8" s="48"/>
      <c r="L8" s="48"/>
      <c r="M8" s="48"/>
      <c r="N8" s="48"/>
      <c r="O8" s="48"/>
      <c r="P8" s="48"/>
      <c r="Q8" s="48"/>
      <c r="R8" s="48"/>
      <c r="S8" s="48"/>
    </row>
    <row r="9" spans="1:19" s="35" customFormat="1" ht="23.25" customHeight="1">
      <c r="A9" s="48"/>
      <c r="B9" s="48"/>
      <c r="C9" s="48"/>
      <c r="D9" s="48"/>
      <c r="E9" s="48"/>
      <c r="F9" s="48"/>
      <c r="G9" s="48"/>
      <c r="H9" s="48"/>
      <c r="I9" s="48"/>
      <c r="J9" s="48"/>
      <c r="K9" s="48"/>
      <c r="L9" s="48"/>
      <c r="M9" s="48"/>
      <c r="N9" s="48"/>
      <c r="O9" s="48"/>
      <c r="P9" s="48"/>
      <c r="Q9" s="48"/>
      <c r="R9" s="48"/>
      <c r="S9" s="48"/>
    </row>
    <row r="10" spans="1:19" s="35" customFormat="1" ht="23.25" customHeight="1">
      <c r="A10" s="48"/>
      <c r="B10" s="48"/>
      <c r="C10" s="48"/>
      <c r="D10" s="48"/>
      <c r="E10" s="48"/>
      <c r="F10" s="48"/>
      <c r="G10" s="48"/>
      <c r="H10" s="48"/>
      <c r="I10" s="48"/>
      <c r="J10" s="48"/>
      <c r="K10" s="48"/>
      <c r="L10" s="48"/>
      <c r="M10" s="48"/>
      <c r="N10" s="48"/>
      <c r="O10" s="48"/>
      <c r="P10" s="48"/>
      <c r="Q10" s="48"/>
      <c r="R10" s="48"/>
      <c r="S10" s="48"/>
    </row>
    <row r="11" spans="1:19" s="35" customFormat="1" ht="23.25" customHeight="1">
      <c r="A11" s="48"/>
      <c r="B11" s="48"/>
      <c r="C11" s="48"/>
      <c r="D11" s="48"/>
      <c r="E11" s="48"/>
      <c r="F11" s="48"/>
      <c r="G11" s="48"/>
      <c r="H11" s="48"/>
      <c r="I11" s="48"/>
      <c r="J11" s="48"/>
      <c r="K11" s="48"/>
      <c r="L11" s="48"/>
      <c r="M11" s="48"/>
      <c r="N11" s="48"/>
      <c r="O11" s="48"/>
      <c r="P11" s="48"/>
      <c r="Q11" s="48"/>
      <c r="R11" s="48"/>
      <c r="S11" s="48"/>
    </row>
    <row r="12" spans="1:19" s="35" customFormat="1" ht="23.25" customHeight="1">
      <c r="A12" s="48"/>
      <c r="B12" s="48"/>
      <c r="C12" s="48"/>
      <c r="D12" s="48"/>
      <c r="E12" s="48"/>
      <c r="F12" s="48"/>
      <c r="G12" s="48"/>
      <c r="H12" s="48"/>
      <c r="I12" s="48"/>
      <c r="J12" s="48"/>
      <c r="K12" s="48"/>
      <c r="L12" s="48"/>
      <c r="M12" s="48"/>
      <c r="N12" s="48"/>
      <c r="O12" s="48"/>
      <c r="P12" s="48"/>
      <c r="Q12" s="48"/>
      <c r="R12" s="48"/>
      <c r="S12" s="48"/>
    </row>
    <row r="13" spans="1:19" s="35" customFormat="1" ht="23.25" customHeight="1">
      <c r="A13" s="48"/>
      <c r="B13" s="48"/>
      <c r="C13" s="48"/>
      <c r="D13" s="48"/>
      <c r="E13" s="48"/>
      <c r="F13" s="48"/>
      <c r="G13" s="48"/>
      <c r="H13" s="48"/>
      <c r="I13" s="48"/>
      <c r="J13" s="48"/>
      <c r="K13" s="48"/>
      <c r="L13" s="48"/>
      <c r="M13" s="48"/>
      <c r="N13" s="48"/>
      <c r="O13" s="48"/>
      <c r="P13" s="48"/>
      <c r="Q13" s="48"/>
      <c r="R13" s="48"/>
      <c r="S13" s="48"/>
    </row>
    <row r="14" spans="1:19" s="35" customFormat="1" ht="23.25" customHeight="1">
      <c r="A14" s="48"/>
      <c r="B14" s="48"/>
      <c r="C14" s="48"/>
      <c r="D14" s="48"/>
      <c r="E14" s="48"/>
      <c r="F14" s="48"/>
      <c r="G14" s="48"/>
      <c r="H14" s="48"/>
      <c r="I14" s="48"/>
      <c r="J14" s="48"/>
      <c r="K14" s="48"/>
      <c r="L14" s="48"/>
      <c r="M14" s="48"/>
      <c r="N14" s="48"/>
      <c r="O14" s="48"/>
      <c r="P14" s="48"/>
      <c r="Q14" s="48"/>
      <c r="R14" s="48"/>
      <c r="S14" s="48"/>
    </row>
    <row r="15" spans="1:19" s="35" customFormat="1" ht="23.25" customHeight="1">
      <c r="A15" s="48"/>
      <c r="B15" s="48"/>
      <c r="C15" s="48"/>
      <c r="D15" s="48"/>
      <c r="E15" s="48"/>
      <c r="F15" s="48"/>
      <c r="G15" s="48"/>
      <c r="H15" s="48"/>
      <c r="I15" s="48"/>
      <c r="J15" s="48"/>
      <c r="K15" s="48"/>
      <c r="L15" s="48"/>
      <c r="M15" s="48"/>
      <c r="N15" s="48"/>
      <c r="O15" s="48"/>
      <c r="P15" s="48"/>
      <c r="Q15" s="48"/>
      <c r="R15" s="48"/>
      <c r="S15" s="48"/>
    </row>
    <row r="16" spans="1:19" s="35" customFormat="1" ht="23.25" customHeight="1">
      <c r="A16" s="48"/>
      <c r="B16" s="48"/>
      <c r="C16" s="48"/>
      <c r="D16" s="48"/>
      <c r="E16" s="48"/>
      <c r="F16" s="48"/>
      <c r="G16" s="48"/>
      <c r="H16" s="48"/>
      <c r="I16" s="48"/>
      <c r="J16" s="48"/>
      <c r="K16" s="48"/>
      <c r="L16" s="48"/>
      <c r="M16" s="48"/>
      <c r="N16" s="48"/>
      <c r="O16" s="48"/>
      <c r="P16" s="48"/>
      <c r="Q16" s="48"/>
      <c r="R16" s="48"/>
      <c r="S16" s="48"/>
    </row>
    <row r="17" spans="1:19" s="35" customFormat="1" ht="23.25" customHeight="1">
      <c r="A17" s="48"/>
      <c r="B17" s="48"/>
      <c r="C17" s="48"/>
      <c r="D17" s="48"/>
      <c r="E17" s="48"/>
      <c r="F17" s="48"/>
      <c r="G17" s="48"/>
      <c r="H17" s="48"/>
      <c r="I17" s="48"/>
      <c r="J17" s="48"/>
      <c r="K17" s="48"/>
      <c r="L17" s="48"/>
      <c r="M17" s="48"/>
      <c r="N17" s="48"/>
      <c r="O17" s="48"/>
      <c r="P17" s="48"/>
      <c r="Q17" s="48"/>
      <c r="R17" s="48"/>
      <c r="S17" s="48"/>
    </row>
    <row r="18" spans="1:19" s="35" customFormat="1" ht="23.25" customHeight="1">
      <c r="A18" s="48"/>
      <c r="B18" s="48"/>
      <c r="C18" s="48"/>
      <c r="D18" s="48"/>
      <c r="E18" s="48"/>
      <c r="F18" s="48"/>
      <c r="G18" s="48"/>
      <c r="H18" s="48"/>
      <c r="I18" s="48"/>
      <c r="J18" s="48"/>
      <c r="K18" s="48"/>
      <c r="L18" s="48"/>
      <c r="M18" s="48"/>
      <c r="N18" s="48"/>
      <c r="O18" s="48"/>
      <c r="P18" s="48"/>
      <c r="Q18" s="48"/>
      <c r="R18" s="48"/>
      <c r="S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I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zoomScalePageLayoutView="0" workbookViewId="0" topLeftCell="A1">
      <selection activeCell="A4" sqref="A4:A7"/>
    </sheetView>
  </sheetViews>
  <sheetFormatPr defaultColWidth="9.16015625" defaultRowHeight="12.75" customHeight="1"/>
  <cols>
    <col min="1" max="1" width="28.83203125" style="48" customWidth="1"/>
    <col min="2" max="2" width="15.16015625" style="48" customWidth="1"/>
    <col min="3" max="4" width="13.33203125" style="48" customWidth="1"/>
    <col min="5" max="5" width="24.16015625" style="48" customWidth="1"/>
    <col min="6" max="6" width="11.16015625" style="48" customWidth="1"/>
    <col min="7" max="7" width="12.33203125" style="48" customWidth="1"/>
    <col min="8" max="8" width="13.33203125" style="48" customWidth="1"/>
    <col min="9" max="9" width="20.5" style="48" customWidth="1"/>
    <col min="10" max="10" width="17.33203125" style="48" customWidth="1"/>
    <col min="11" max="11" width="13.33203125" style="48" customWidth="1"/>
    <col min="12" max="12" width="11.5" style="48" customWidth="1"/>
    <col min="13" max="13" width="16.66015625" style="48" customWidth="1"/>
    <col min="14" max="246" width="9.16015625" style="48" customWidth="1"/>
  </cols>
  <sheetData>
    <row r="1" spans="1:246" s="35" customFormat="1" ht="20.25" customHeight="1">
      <c r="A1" s="38" t="s">
        <v>224</v>
      </c>
      <c r="B1" s="49"/>
      <c r="C1" s="50"/>
      <c r="D1" s="51"/>
      <c r="E1" s="51"/>
      <c r="F1" s="38"/>
      <c r="G1" s="3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row>
    <row r="2" spans="1:246" s="45" customFormat="1" ht="24.75" customHeight="1">
      <c r="A2" s="40" t="s">
        <v>225</v>
      </c>
      <c r="B2" s="40"/>
      <c r="C2" s="40"/>
      <c r="D2" s="40"/>
      <c r="E2" s="40"/>
      <c r="F2" s="40"/>
      <c r="G2" s="40"/>
      <c r="H2" s="40"/>
      <c r="I2" s="40"/>
      <c r="J2" s="40"/>
      <c r="K2" s="40"/>
      <c r="L2" s="40"/>
      <c r="M2" s="40"/>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row>
    <row r="3" spans="1:14" s="37" customFormat="1" ht="24" customHeight="1">
      <c r="A3" s="41" t="str">
        <f>'1、部门收支总表'!A3:C3</f>
        <v>单位名称：华容县移民开发服务中心</v>
      </c>
      <c r="B3" s="52"/>
      <c r="C3" s="52"/>
      <c r="D3" s="52"/>
      <c r="E3" s="52"/>
      <c r="F3" s="52"/>
      <c r="G3" s="52"/>
      <c r="H3" s="52"/>
      <c r="I3" s="52"/>
      <c r="J3" s="52"/>
      <c r="K3" s="52"/>
      <c r="L3" s="46"/>
      <c r="M3" s="59" t="s">
        <v>86</v>
      </c>
      <c r="N3" s="46"/>
    </row>
    <row r="4" spans="1:13" s="46" customFormat="1" ht="20.25" customHeight="1">
      <c r="A4" s="152" t="s">
        <v>226</v>
      </c>
      <c r="B4" s="152" t="s">
        <v>88</v>
      </c>
      <c r="C4" s="165" t="s">
        <v>89</v>
      </c>
      <c r="D4" s="165"/>
      <c r="E4" s="165"/>
      <c r="F4" s="208" t="s">
        <v>90</v>
      </c>
      <c r="G4" s="208" t="s">
        <v>91</v>
      </c>
      <c r="H4" s="165" t="s">
        <v>92</v>
      </c>
      <c r="I4" s="165" t="s">
        <v>93</v>
      </c>
      <c r="J4" s="165"/>
      <c r="K4" s="204" t="s">
        <v>94</v>
      </c>
      <c r="L4" s="150" t="s">
        <v>95</v>
      </c>
      <c r="M4" s="150" t="s">
        <v>96</v>
      </c>
    </row>
    <row r="5" spans="1:13" s="46" customFormat="1" ht="17.25" customHeight="1">
      <c r="A5" s="150"/>
      <c r="B5" s="150"/>
      <c r="C5" s="206" t="s">
        <v>227</v>
      </c>
      <c r="D5" s="154" t="s">
        <v>228</v>
      </c>
      <c r="E5" s="154" t="s">
        <v>229</v>
      </c>
      <c r="F5" s="206"/>
      <c r="G5" s="206"/>
      <c r="H5" s="154"/>
      <c r="I5" s="150" t="s">
        <v>99</v>
      </c>
      <c r="J5" s="150" t="s">
        <v>100</v>
      </c>
      <c r="K5" s="171"/>
      <c r="L5" s="150"/>
      <c r="M5" s="150"/>
    </row>
    <row r="6" spans="1:13" s="46" customFormat="1" ht="17.25" customHeight="1">
      <c r="A6" s="150"/>
      <c r="B6" s="150"/>
      <c r="C6" s="206"/>
      <c r="D6" s="154"/>
      <c r="E6" s="154"/>
      <c r="F6" s="206"/>
      <c r="G6" s="206"/>
      <c r="H6" s="154"/>
      <c r="I6" s="150"/>
      <c r="J6" s="150"/>
      <c r="K6" s="171"/>
      <c r="L6" s="150"/>
      <c r="M6" s="150"/>
    </row>
    <row r="7" spans="1:246" s="35" customFormat="1" ht="17.25" customHeight="1">
      <c r="A7" s="151"/>
      <c r="B7" s="151"/>
      <c r="C7" s="207"/>
      <c r="D7" s="158"/>
      <c r="E7" s="158"/>
      <c r="F7" s="207"/>
      <c r="G7" s="207"/>
      <c r="H7" s="158"/>
      <c r="I7" s="151"/>
      <c r="J7" s="151"/>
      <c r="K7" s="205"/>
      <c r="L7" s="151"/>
      <c r="M7" s="151"/>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row>
    <row r="8" spans="1:246" s="37" customFormat="1" ht="31.5" customHeight="1">
      <c r="A8" s="55" t="s">
        <v>101</v>
      </c>
      <c r="B8" s="15"/>
      <c r="C8" s="15"/>
      <c r="D8" s="15"/>
      <c r="E8" s="15"/>
      <c r="F8" s="15">
        <v>0</v>
      </c>
      <c r="G8" s="56"/>
      <c r="H8" s="57">
        <v>0</v>
      </c>
      <c r="I8" s="15">
        <v>0</v>
      </c>
      <c r="J8" s="15">
        <v>0</v>
      </c>
      <c r="K8" s="15">
        <v>0</v>
      </c>
      <c r="L8" s="15">
        <v>0</v>
      </c>
      <c r="M8" s="14">
        <v>0</v>
      </c>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row>
    <row r="9" spans="1:13" s="47" customFormat="1" ht="31.5" customHeight="1">
      <c r="A9" s="55"/>
      <c r="B9" s="15"/>
      <c r="C9" s="15"/>
      <c r="D9" s="15"/>
      <c r="E9" s="15"/>
      <c r="F9" s="15">
        <v>0</v>
      </c>
      <c r="G9" s="56"/>
      <c r="H9" s="57">
        <v>0</v>
      </c>
      <c r="I9" s="15">
        <v>0</v>
      </c>
      <c r="J9" s="15">
        <v>0</v>
      </c>
      <c r="K9" s="15">
        <v>0</v>
      </c>
      <c r="L9" s="15">
        <v>0</v>
      </c>
      <c r="M9" s="14">
        <v>0</v>
      </c>
    </row>
    <row r="10" spans="1:246" s="35" customFormat="1" ht="31.5" customHeight="1">
      <c r="A10" s="55"/>
      <c r="B10" s="15"/>
      <c r="C10" s="15"/>
      <c r="D10" s="15"/>
      <c r="E10" s="15"/>
      <c r="F10" s="15">
        <v>0</v>
      </c>
      <c r="G10" s="56"/>
      <c r="H10" s="57">
        <v>0</v>
      </c>
      <c r="I10" s="15">
        <v>0</v>
      </c>
      <c r="J10" s="15">
        <v>0</v>
      </c>
      <c r="K10" s="15">
        <v>0</v>
      </c>
      <c r="L10" s="15">
        <v>0</v>
      </c>
      <c r="M10" s="14">
        <v>0</v>
      </c>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row>
    <row r="11" spans="1:246" s="35" customFormat="1" ht="31.5" customHeigh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row>
    <row r="12" spans="1:246" s="35" customFormat="1" ht="31.5"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row>
    <row r="13" spans="1:246" s="35" customFormat="1" ht="31.5"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row>
    <row r="14" spans="1:246" s="35" customFormat="1" ht="31.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row>
    <row r="15" spans="1:246" s="35" customFormat="1" ht="31.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row>
    <row r="16" spans="1:246" s="35" customFormat="1" ht="31.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row>
    <row r="17" spans="1:246" s="35" customFormat="1" ht="31.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row>
    <row r="18" spans="1:246" s="35" customFormat="1" ht="31.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row>
    <row r="19" spans="1:246" s="35" customFormat="1" ht="3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row>
    <row r="20" spans="1:246" s="35" customFormat="1" ht="31.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row>
    <row r="21" spans="1:246" s="35" customFormat="1" ht="31.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row>
    <row r="22" spans="1:246" s="35" customFormat="1" ht="31.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row>
    <row r="23" spans="1:246" s="35" customFormat="1" ht="31.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row>
    <row r="24" spans="1:246" s="35" customFormat="1"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row>
    <row r="25" spans="1:246" s="35" customFormat="1"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row>
    <row r="26" spans="1:246" s="35" customFormat="1"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row>
    <row r="27" spans="1:246" s="35" customFormat="1"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row>
    <row r="28" spans="1:246" s="35" customFormat="1"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row>
    <row r="29" spans="1:246" s="35" customFormat="1" ht="12.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row>
    <row r="30" spans="1:246" s="35" customFormat="1"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row>
    <row r="31" spans="1:246" s="35" customFormat="1"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row>
    <row r="32" spans="1:246" s="35" customFormat="1"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row>
    <row r="33" spans="1:246" s="35" customFormat="1"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row>
    <row r="34" spans="1:246" s="35" customFormat="1"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row>
    <row r="35" spans="1:246" s="35" customFormat="1"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row>
    <row r="36" spans="1:246" s="35" customFormat="1"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row>
    <row r="37" spans="1:246" s="35" customFormat="1"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row>
    <row r="38" spans="1:246" s="35" customFormat="1"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row>
    <row r="39" spans="1:246" s="35" customFormat="1"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row>
    <row r="40" spans="1:246" s="35" customFormat="1"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row>
    <row r="41" spans="1:246" s="35" customFormat="1"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row>
    <row r="42" spans="1:246" s="35" customFormat="1"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row>
    <row r="43" spans="1:246" s="35" customFormat="1"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row>
    <row r="44" spans="1:246" s="35" customFormat="1"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row>
    <row r="45" spans="1:246" s="35" customFormat="1"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row>
    <row r="46" spans="1:246" s="35" customFormat="1"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row>
    <row r="47" spans="1:246" s="35" customFormat="1"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row>
    <row r="48" spans="1:246" s="35" customFormat="1"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row>
    <row r="49" spans="1:246" s="35" customFormat="1"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row>
    <row r="50" spans="1:246" s="35" customFormat="1"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row>
    <row r="51" spans="1:246" s="35" customFormat="1"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row>
    <row r="52" spans="1:246" s="35" customFormat="1"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row>
    <row r="53" spans="1:246" s="35" customFormat="1"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row>
    <row r="54" spans="1:246" s="35" customFormat="1"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row>
    <row r="55" spans="1:246" s="35" customFormat="1"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row>
    <row r="56" spans="1:246" s="35" customFormat="1"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row>
    <row r="57" spans="1:246" s="35" customFormat="1"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row>
    <row r="58" spans="1:246" s="35" customFormat="1"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row>
    <row r="59" spans="1:246" s="35" customFormat="1"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row>
    <row r="60" spans="1:246" s="35" customFormat="1"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row>
    <row r="61" spans="1:246" s="35" customFormat="1"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row>
    <row r="62" spans="1:246" s="35" customFormat="1"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row>
    <row r="63" spans="1:246" s="35" customFormat="1"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row>
    <row r="64" spans="1:246" s="35" customFormat="1"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row>
    <row r="65" spans="1:246" s="35" customFormat="1"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row>
    <row r="66" spans="1:246" s="35" customFormat="1"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row>
    <row r="67" spans="1:246" s="35" customFormat="1"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row>
    <row r="68" spans="1:246" s="35" customFormat="1"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row>
    <row r="69" spans="1:246" s="35" customFormat="1"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row>
    <row r="70" spans="1:246" s="35" customFormat="1"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row>
    <row r="71" spans="1:246" s="35" customFormat="1"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row>
    <row r="72" spans="1:246" s="35" customFormat="1"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row>
    <row r="73" spans="1:246" s="35" customFormat="1"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row>
    <row r="74" spans="1:246" s="35" customFormat="1"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row>
    <row r="75" spans="1:246" s="35" customFormat="1"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row>
    <row r="76" spans="1:246" s="35" customFormat="1"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row>
    <row r="77" spans="1:246" s="35" customFormat="1"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row>
    <row r="78" spans="1:246" s="35" customFormat="1"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row>
    <row r="79" spans="1:246" s="35" customFormat="1"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row>
    <row r="80" spans="1:246" s="35" customFormat="1"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row>
    <row r="81" spans="1:246" s="35" customFormat="1"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row>
    <row r="82" spans="1:246" s="35" customFormat="1"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row>
    <row r="83" spans="1:246" s="35" customFormat="1"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row>
    <row r="84" spans="1:246" s="35" customFormat="1"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row>
    <row r="85" spans="1:246" s="35" customFormat="1"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row>
    <row r="86" spans="1:246" s="35" customFormat="1"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row>
    <row r="87" spans="1:246" s="35" customFormat="1"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row>
    <row r="88" spans="1:246" s="35" customFormat="1"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row>
    <row r="89" spans="1:246" s="35" customFormat="1"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row>
    <row r="90" spans="1:246" s="35" customFormat="1"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row>
    <row r="91" spans="1:246" s="35" customFormat="1"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row>
    <row r="92" spans="1:246" s="35" customFormat="1"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row>
    <row r="93" spans="1:246" s="35" customFormat="1"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row>
    <row r="94" spans="1:246" s="35" customFormat="1"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row>
    <row r="95" spans="1:246" s="35" customFormat="1"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row>
    <row r="96" spans="1:246" s="35" customFormat="1"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row>
    <row r="97" spans="1:246" s="35" customFormat="1"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row>
    <row r="98" spans="1:246" s="35" customFormat="1"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row>
    <row r="99" spans="1:246" s="35" customFormat="1"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row>
    <row r="100" spans="1:246" s="35" customFormat="1"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row>
    <row r="101" spans="1:246" s="35" customFormat="1"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row>
    <row r="102" spans="1:246" s="35" customFormat="1"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row>
    <row r="103" spans="1:246" s="35" customFormat="1"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row>
    <row r="104" spans="1:246" s="35" customFormat="1"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row>
    <row r="105" spans="1:246" s="35" customFormat="1"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row>
    <row r="106" spans="1:246" s="35" customFormat="1"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row>
    <row r="107" spans="1:246" s="35" customFormat="1"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row>
    <row r="108" spans="1:246" s="35" customFormat="1"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row>
    <row r="109" spans="1:246" s="35" customFormat="1"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row>
    <row r="110" spans="1:246" s="35" customFormat="1"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row>
    <row r="111" spans="1:246" s="35" customFormat="1"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row>
    <row r="112" spans="1:246" s="35" customFormat="1"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row>
    <row r="113" spans="1:246" s="35" customFormat="1"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row>
    <row r="114" spans="1:246" s="35" customFormat="1"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row>
    <row r="115" spans="1:246" s="35" customFormat="1"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row>
    <row r="116" spans="1:246" s="35" customFormat="1"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row>
    <row r="117" spans="1:246" s="35" customFormat="1"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row>
    <row r="118" spans="1:246" s="35" customFormat="1"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row>
    <row r="119" spans="1:246" s="35" customFormat="1"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row>
    <row r="120" spans="1:246" s="35" customFormat="1"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row>
    <row r="121" spans="1:246" s="35" customFormat="1"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row>
    <row r="122" spans="1:246" s="35" customFormat="1"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row>
    <row r="123" spans="1:246" s="35" customFormat="1"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row>
    <row r="124" spans="1:246" s="35" customFormat="1"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row>
    <row r="125" spans="1:246" s="35" customFormat="1"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row>
    <row r="126" spans="1:246" s="35" customFormat="1"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row>
    <row r="127" spans="1:246" s="35" customFormat="1"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row>
    <row r="128" spans="1:246" s="35" customFormat="1"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row>
    <row r="129" spans="1:246" s="35" customFormat="1"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row>
    <row r="130" spans="1:246" s="35" customFormat="1"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row>
    <row r="131" spans="1:246" s="35" customFormat="1"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row>
    <row r="132" spans="1:246" s="35" customFormat="1"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row>
    <row r="133" spans="1:246" s="35" customFormat="1"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row>
    <row r="134" spans="1:246" s="35" customFormat="1"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row>
    <row r="135" spans="1:246" s="35" customFormat="1"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row>
    <row r="136" spans="1:246" s="35" customFormat="1"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row>
    <row r="137" spans="1:246" s="35" customFormat="1"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row>
    <row r="138" spans="1:246" s="35" customFormat="1"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row>
    <row r="139" spans="1:246" s="35" customFormat="1"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row>
    <row r="140" spans="1:246" s="35" customFormat="1"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row>
    <row r="141" spans="1:246" s="35" customFormat="1"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row>
    <row r="142" spans="1:246" s="35" customFormat="1"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row>
    <row r="143" spans="1:246" s="35" customFormat="1"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row>
    <row r="144" spans="1:246" s="35" customFormat="1"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row>
    <row r="145" spans="1:246" s="35" customFormat="1"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row>
    <row r="146" spans="1:246" s="35" customFormat="1"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row>
    <row r="147" spans="1:246" s="35" customFormat="1"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row>
    <row r="148" spans="1:246" s="35" customFormat="1"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row>
    <row r="149" spans="1:246" s="35" customFormat="1"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48"/>
      <c r="HC149" s="48"/>
      <c r="HD149" s="48"/>
      <c r="HE149" s="48"/>
      <c r="HF149" s="48"/>
      <c r="HG149" s="48"/>
      <c r="HH149" s="48"/>
      <c r="HI149" s="48"/>
      <c r="HJ149" s="48"/>
      <c r="HK149" s="48"/>
      <c r="HL149" s="48"/>
      <c r="HM149" s="48"/>
      <c r="HN149" s="48"/>
      <c r="HO149" s="48"/>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row>
    <row r="150" spans="1:246" s="35" customFormat="1"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row>
    <row r="151" spans="1:246" s="35" customFormat="1"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row>
    <row r="152" spans="1:246" s="35" customFormat="1"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row>
    <row r="153" spans="1:246" s="35" customFormat="1"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row>
    <row r="154" spans="1:246" s="35" customFormat="1"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row>
    <row r="155" spans="1:246" s="35" customFormat="1"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row>
    <row r="156" spans="1:246" s="35" customFormat="1"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row>
    <row r="157" spans="1:246" s="35" customFormat="1"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row>
    <row r="158" spans="1:246" s="35" customFormat="1"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row>
    <row r="159" spans="1:246" s="35" customFormat="1"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row>
    <row r="160" spans="1:246" s="35" customFormat="1"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row>
    <row r="161" spans="1:246" s="35" customFormat="1"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row>
    <row r="162" spans="1:246" s="35" customFormat="1"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row>
    <row r="163" spans="1:246" s="35" customFormat="1"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row>
    <row r="164" spans="1:246" s="35" customFormat="1"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row>
    <row r="165" spans="1:246" s="35" customFormat="1"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row>
    <row r="166" spans="1:246" s="35" customFormat="1"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row>
    <row r="167" spans="1:246" s="35" customFormat="1"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row>
    <row r="168" spans="1:246" s="35" customFormat="1"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row>
    <row r="169" spans="1:246" s="35" customFormat="1"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row>
    <row r="170" spans="1:246" s="35" customFormat="1"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row>
    <row r="171" spans="1:246" s="35" customFormat="1"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row>
    <row r="172" spans="1:246" s="35" customFormat="1"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row>
    <row r="173" spans="1:246" s="35" customFormat="1"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row>
    <row r="174" spans="1:246" s="35" customFormat="1"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row>
    <row r="175" spans="1:246" s="35" customFormat="1"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row>
    <row r="176" spans="1:246" s="35" customFormat="1"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row>
    <row r="177" spans="1:246" s="35" customFormat="1"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row>
    <row r="178" spans="1:246" s="35" customFormat="1"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row>
    <row r="179" spans="1:246" s="35" customFormat="1"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row>
    <row r="180" spans="1:246" s="35" customFormat="1"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row>
    <row r="181" spans="1:246" s="35" customFormat="1"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row>
    <row r="182" spans="1:246" s="35" customFormat="1"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row>
    <row r="183" spans="1:246" s="35" customFormat="1"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row>
    <row r="184" spans="1:246" s="35" customFormat="1"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row>
    <row r="185" spans="1:246" s="35" customFormat="1"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row>
    <row r="186" spans="1:246" s="35" customFormat="1"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row>
    <row r="187" spans="1:246" s="35" customFormat="1"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row>
    <row r="188" spans="1:246" s="35" customFormat="1"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row>
    <row r="189" spans="1:246" s="35" customFormat="1"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row>
    <row r="190" spans="1:246" s="35" customFormat="1"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row>
    <row r="191" spans="1:246" s="35" customFormat="1"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row>
    <row r="192" spans="1:246" s="35" customFormat="1"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row>
    <row r="193" spans="1:246" s="35" customFormat="1"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row>
    <row r="194" spans="1:246" s="35" customFormat="1"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row>
    <row r="195" spans="1:246" s="35" customFormat="1"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row>
    <row r="196" spans="1:246" s="35" customFormat="1"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row>
    <row r="197" spans="1:246" s="35" customFormat="1"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row>
    <row r="198" spans="1:246" s="35" customFormat="1"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row>
    <row r="199" spans="1:246" s="35" customFormat="1"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row>
    <row r="200" spans="1:246" s="35" customFormat="1"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row>
    <row r="201" spans="1:246" s="35" customFormat="1"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row>
    <row r="202" spans="1:246" s="35" customFormat="1"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row>
    <row r="203" spans="1:246" s="35" customFormat="1"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row>
    <row r="204" spans="1:246" s="35" customFormat="1"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row>
    <row r="205" spans="1:246" s="35" customFormat="1"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row>
    <row r="206" spans="1:246" s="35" customFormat="1"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row>
    <row r="207" spans="1:246" s="35" customFormat="1"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row>
    <row r="208" spans="1:246" s="35" customFormat="1"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row>
    <row r="209" spans="1:246" s="35" customFormat="1"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row>
    <row r="210" spans="1:246" s="35" customFormat="1"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row>
    <row r="211" spans="1:246" s="35" customFormat="1"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row>
    <row r="212" spans="1:246" s="35" customFormat="1"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row>
    <row r="213" spans="1:246" s="35" customFormat="1"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row>
    <row r="214" spans="1:246" s="35" customFormat="1"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row>
    <row r="215" spans="1:246" s="35" customFormat="1"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row>
    <row r="216" spans="1:246" s="35" customFormat="1"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row>
    <row r="217" spans="1:246" s="35" customFormat="1"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row>
    <row r="218" spans="1:246" s="35" customFormat="1"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row>
    <row r="219" spans="1:246" s="35" customFormat="1"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row>
    <row r="220" spans="1:246" s="35" customFormat="1"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row>
    <row r="221" spans="1:246" s="35" customFormat="1"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row>
    <row r="222" spans="1:246" s="35" customFormat="1"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row>
    <row r="223" spans="1:246" s="35" customFormat="1"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row>
    <row r="224" spans="1:246" s="35" customFormat="1"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row>
    <row r="225" spans="1:246" s="35" customFormat="1"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row>
    <row r="226" spans="1:246" s="35" customFormat="1"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row>
    <row r="227" spans="1:246" s="35" customFormat="1"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row>
    <row r="228" spans="1:246" s="35" customFormat="1"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row>
    <row r="229" spans="1:246" s="35" customFormat="1"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row>
    <row r="230" spans="1:246" s="35" customFormat="1"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row>
    <row r="231" spans="1:246" s="35" customFormat="1"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row>
    <row r="232" spans="1:246" s="35" customFormat="1"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row>
    <row r="233" spans="1:246" s="35" customFormat="1"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row>
    <row r="234" spans="1:246" s="35" customFormat="1"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row>
    <row r="235" spans="1:246" s="35" customFormat="1"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row>
    <row r="236" spans="1:246" s="35" customFormat="1"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row>
    <row r="237" spans="1:246" s="35" customFormat="1"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row>
    <row r="238" spans="1:246" s="35" customFormat="1"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row>
    <row r="239" spans="1:246" s="35" customFormat="1"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row>
    <row r="240" spans="1:246" s="35" customFormat="1"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row>
    <row r="241" spans="1:246" s="35" customFormat="1"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row>
    <row r="242" spans="1:246" s="35" customFormat="1"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row>
    <row r="243" spans="1:246" s="35" customFormat="1"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row>
    <row r="244" spans="1:246" s="35" customFormat="1"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row>
    <row r="245" spans="1:246" s="35" customFormat="1"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row>
    <row r="246" spans="1:246" s="35" customFormat="1"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row>
    <row r="247" spans="1:246" s="35" customFormat="1"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c r="IJ247" s="48"/>
      <c r="IK247" s="48"/>
      <c r="IL247" s="48"/>
    </row>
    <row r="248" spans="1:246" s="35" customFormat="1"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row>
    <row r="249" spans="1:246" s="35" customFormat="1"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row>
    <row r="250" spans="1:246" s="35" customFormat="1"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row>
    <row r="251" spans="1:246" s="35" customFormat="1"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c r="IJ251" s="48"/>
      <c r="IK251" s="48"/>
      <c r="IL251" s="48"/>
    </row>
    <row r="252" spans="1:246" s="35" customFormat="1"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row>
    <row r="253" spans="1:246" s="35" customFormat="1"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row>
    <row r="254" spans="1:246" s="35" customFormat="1"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row>
    <row r="255" spans="1:246" s="35" customFormat="1"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c r="IJ255" s="48"/>
      <c r="IK255" s="48"/>
      <c r="IL255" s="48"/>
    </row>
    <row r="256" spans="1:246" s="35" customFormat="1"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c r="FP256" s="48"/>
      <c r="FQ256" s="48"/>
      <c r="FR256" s="48"/>
      <c r="FS256" s="48"/>
      <c r="FT256" s="48"/>
      <c r="FU256" s="48"/>
      <c r="FV256" s="48"/>
      <c r="FW256" s="48"/>
      <c r="FX256" s="48"/>
      <c r="FY256" s="48"/>
      <c r="FZ256" s="48"/>
      <c r="GA256" s="48"/>
      <c r="GB256" s="48"/>
      <c r="GC256" s="48"/>
      <c r="GD256" s="48"/>
      <c r="GE256" s="48"/>
      <c r="GF256" s="48"/>
      <c r="GG256" s="48"/>
      <c r="GH256" s="48"/>
      <c r="GI256" s="48"/>
      <c r="GJ256" s="48"/>
      <c r="GK256" s="48"/>
      <c r="GL256" s="48"/>
      <c r="GM256" s="48"/>
      <c r="GN256" s="48"/>
      <c r="GO256" s="48"/>
      <c r="GP256" s="48"/>
      <c r="GQ256" s="48"/>
      <c r="GR256" s="48"/>
      <c r="GS256" s="48"/>
      <c r="GT256" s="48"/>
      <c r="GU256" s="48"/>
      <c r="GV256" s="48"/>
      <c r="GW256" s="48"/>
      <c r="GX256" s="48"/>
      <c r="GY256" s="48"/>
      <c r="GZ256" s="48"/>
      <c r="HA256" s="48"/>
      <c r="HB256" s="48"/>
      <c r="HC256" s="48"/>
      <c r="HD256" s="4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row>
    <row r="257" spans="1:246" s="35" customFormat="1"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c r="FG257" s="48"/>
      <c r="FH257" s="48"/>
      <c r="FI257" s="48"/>
      <c r="FJ257" s="48"/>
      <c r="FK257" s="48"/>
      <c r="FL257" s="48"/>
      <c r="FM257" s="48"/>
      <c r="FN257" s="48"/>
      <c r="FO257" s="48"/>
      <c r="FP257" s="48"/>
      <c r="FQ257" s="48"/>
      <c r="FR257" s="48"/>
      <c r="FS257" s="48"/>
      <c r="FT257" s="48"/>
      <c r="FU257" s="48"/>
      <c r="FV257" s="48"/>
      <c r="FW257" s="48"/>
      <c r="FX257" s="48"/>
      <c r="FY257" s="48"/>
      <c r="FZ257" s="48"/>
      <c r="GA257" s="48"/>
      <c r="GB257" s="48"/>
      <c r="GC257" s="48"/>
      <c r="GD257" s="48"/>
      <c r="GE257" s="48"/>
      <c r="GF257" s="48"/>
      <c r="GG257" s="48"/>
      <c r="GH257" s="48"/>
      <c r="GI257" s="48"/>
      <c r="GJ257" s="48"/>
      <c r="GK257" s="48"/>
      <c r="GL257" s="48"/>
      <c r="GM257" s="48"/>
      <c r="GN257" s="48"/>
      <c r="GO257" s="48"/>
      <c r="GP257" s="48"/>
      <c r="GQ257" s="48"/>
      <c r="GR257" s="48"/>
      <c r="GS257" s="48"/>
      <c r="GT257" s="48"/>
      <c r="GU257" s="48"/>
      <c r="GV257" s="48"/>
      <c r="GW257" s="48"/>
      <c r="GX257" s="48"/>
      <c r="GY257" s="48"/>
      <c r="GZ257" s="48"/>
      <c r="HA257" s="48"/>
      <c r="HB257" s="48"/>
      <c r="HC257" s="48"/>
      <c r="HD257" s="4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row>
    <row r="258" spans="1:246" s="35" customFormat="1"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row>
    <row r="259" spans="1:246" s="35" customFormat="1"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row>
    <row r="260" spans="1:246" s="35" customFormat="1"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row>
    <row r="261" spans="1:246" s="35" customFormat="1"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row>
    <row r="262" spans="1:246" s="35" customFormat="1"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row>
    <row r="263" spans="1:246" s="35" customFormat="1"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c r="IJ263" s="48"/>
      <c r="IK263" s="48"/>
      <c r="IL263" s="48"/>
    </row>
    <row r="264" spans="1:246" s="35" customFormat="1"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row>
    <row r="265" spans="1:246" s="35" customFormat="1"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row>
    <row r="266" spans="1:246" s="35" customFormat="1"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row>
    <row r="267" spans="1:246" s="35" customFormat="1"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c r="IJ267" s="48"/>
      <c r="IK267" s="48"/>
      <c r="IL267" s="48"/>
    </row>
    <row r="268" spans="1:246" s="35" customFormat="1"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row>
    <row r="269" spans="1:246" s="35" customFormat="1"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8"/>
      <c r="FU269" s="48"/>
      <c r="FV269" s="48"/>
      <c r="FW269" s="48"/>
      <c r="FX269" s="48"/>
      <c r="FY269" s="48"/>
      <c r="FZ269" s="48"/>
      <c r="GA269" s="48"/>
      <c r="GB269" s="48"/>
      <c r="GC269" s="48"/>
      <c r="GD269" s="48"/>
      <c r="GE269" s="48"/>
      <c r="GF269" s="48"/>
      <c r="GG269" s="48"/>
      <c r="GH269" s="48"/>
      <c r="GI269" s="48"/>
      <c r="GJ269" s="48"/>
      <c r="GK269" s="48"/>
      <c r="GL269" s="48"/>
      <c r="GM269" s="48"/>
      <c r="GN269" s="48"/>
      <c r="GO269" s="48"/>
      <c r="GP269" s="48"/>
      <c r="GQ269" s="48"/>
      <c r="GR269" s="48"/>
      <c r="GS269" s="48"/>
      <c r="GT269" s="48"/>
      <c r="GU269" s="48"/>
      <c r="GV269" s="48"/>
      <c r="GW269" s="48"/>
      <c r="GX269" s="48"/>
      <c r="GY269" s="48"/>
      <c r="GZ269" s="48"/>
      <c r="HA269" s="48"/>
      <c r="HB269" s="48"/>
      <c r="HC269" s="48"/>
      <c r="HD269" s="4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row>
    <row r="270" spans="1:246" s="35" customFormat="1"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c r="FG270" s="48"/>
      <c r="FH270" s="48"/>
      <c r="FI270" s="48"/>
      <c r="FJ270" s="48"/>
      <c r="FK270" s="48"/>
      <c r="FL270" s="48"/>
      <c r="FM270" s="48"/>
      <c r="FN270" s="48"/>
      <c r="FO270" s="48"/>
      <c r="FP270" s="48"/>
      <c r="FQ270" s="48"/>
      <c r="FR270" s="48"/>
      <c r="FS270" s="48"/>
      <c r="FT270" s="48"/>
      <c r="FU270" s="48"/>
      <c r="FV270" s="48"/>
      <c r="FW270" s="48"/>
      <c r="FX270" s="48"/>
      <c r="FY270" s="48"/>
      <c r="FZ270" s="48"/>
      <c r="GA270" s="48"/>
      <c r="GB270" s="48"/>
      <c r="GC270" s="48"/>
      <c r="GD270" s="48"/>
      <c r="GE270" s="48"/>
      <c r="GF270" s="48"/>
      <c r="GG270" s="48"/>
      <c r="GH270" s="48"/>
      <c r="GI270" s="48"/>
      <c r="GJ270" s="48"/>
      <c r="GK270" s="48"/>
      <c r="GL270" s="48"/>
      <c r="GM270" s="48"/>
      <c r="GN270" s="48"/>
      <c r="GO270" s="48"/>
      <c r="GP270" s="48"/>
      <c r="GQ270" s="48"/>
      <c r="GR270" s="48"/>
      <c r="GS270" s="48"/>
      <c r="GT270" s="48"/>
      <c r="GU270" s="48"/>
      <c r="GV270" s="48"/>
      <c r="GW270" s="48"/>
      <c r="GX270" s="48"/>
      <c r="GY270" s="48"/>
      <c r="GZ270" s="48"/>
      <c r="HA270" s="48"/>
      <c r="HB270" s="48"/>
      <c r="HC270" s="48"/>
      <c r="HD270" s="48"/>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row>
    <row r="271" spans="1:246" s="35" customFormat="1"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c r="FI271" s="48"/>
      <c r="FJ271" s="48"/>
      <c r="FK271" s="48"/>
      <c r="FL271" s="48"/>
      <c r="FM271" s="48"/>
      <c r="FN271" s="48"/>
      <c r="FO271" s="48"/>
      <c r="FP271" s="48"/>
      <c r="FQ271" s="48"/>
      <c r="FR271" s="48"/>
      <c r="FS271" s="48"/>
      <c r="FT271" s="48"/>
      <c r="FU271" s="48"/>
      <c r="FV271" s="48"/>
      <c r="FW271" s="48"/>
      <c r="FX271" s="48"/>
      <c r="FY271" s="48"/>
      <c r="FZ271" s="48"/>
      <c r="GA271" s="48"/>
      <c r="GB271" s="48"/>
      <c r="GC271" s="48"/>
      <c r="GD271" s="48"/>
      <c r="GE271" s="48"/>
      <c r="GF271" s="48"/>
      <c r="GG271" s="48"/>
      <c r="GH271" s="48"/>
      <c r="GI271" s="48"/>
      <c r="GJ271" s="48"/>
      <c r="GK271" s="48"/>
      <c r="GL271" s="48"/>
      <c r="GM271" s="48"/>
      <c r="GN271" s="48"/>
      <c r="GO271" s="48"/>
      <c r="GP271" s="48"/>
      <c r="GQ271" s="48"/>
      <c r="GR271" s="48"/>
      <c r="GS271" s="48"/>
      <c r="GT271" s="48"/>
      <c r="GU271" s="48"/>
      <c r="GV271" s="48"/>
      <c r="GW271" s="48"/>
      <c r="GX271" s="48"/>
      <c r="GY271" s="48"/>
      <c r="GZ271" s="48"/>
      <c r="HA271" s="48"/>
      <c r="HB271" s="48"/>
      <c r="HC271" s="48"/>
      <c r="HD271" s="48"/>
      <c r="HE271" s="48"/>
      <c r="HF271" s="48"/>
      <c r="HG271" s="48"/>
      <c r="HH271" s="48"/>
      <c r="HI271" s="48"/>
      <c r="HJ271" s="48"/>
      <c r="HK271" s="48"/>
      <c r="HL271" s="48"/>
      <c r="HM271" s="48"/>
      <c r="HN271" s="48"/>
      <c r="HO271" s="48"/>
      <c r="HP271" s="48"/>
      <c r="HQ271" s="48"/>
      <c r="HR271" s="48"/>
      <c r="HS271" s="48"/>
      <c r="HT271" s="48"/>
      <c r="HU271" s="48"/>
      <c r="HV271" s="48"/>
      <c r="HW271" s="48"/>
      <c r="HX271" s="48"/>
      <c r="HY271" s="48"/>
      <c r="HZ271" s="48"/>
      <c r="IA271" s="48"/>
      <c r="IB271" s="48"/>
      <c r="IC271" s="48"/>
      <c r="ID271" s="48"/>
      <c r="IE271" s="48"/>
      <c r="IF271" s="48"/>
      <c r="IG271" s="48"/>
      <c r="IH271" s="48"/>
      <c r="II271" s="48"/>
      <c r="IJ271" s="48"/>
      <c r="IK271" s="48"/>
      <c r="IL271" s="48"/>
    </row>
    <row r="272" spans="1:246" s="35" customFormat="1"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c r="FI272" s="48"/>
      <c r="FJ272" s="48"/>
      <c r="FK272" s="48"/>
      <c r="FL272" s="48"/>
      <c r="FM272" s="48"/>
      <c r="FN272" s="48"/>
      <c r="FO272" s="48"/>
      <c r="FP272" s="48"/>
      <c r="FQ272" s="48"/>
      <c r="FR272" s="48"/>
      <c r="FS272" s="48"/>
      <c r="FT272" s="48"/>
      <c r="FU272" s="48"/>
      <c r="FV272" s="48"/>
      <c r="FW272" s="48"/>
      <c r="FX272" s="48"/>
      <c r="FY272" s="48"/>
      <c r="FZ272" s="48"/>
      <c r="GA272" s="48"/>
      <c r="GB272" s="48"/>
      <c r="GC272" s="48"/>
      <c r="GD272" s="48"/>
      <c r="GE272" s="48"/>
      <c r="GF272" s="48"/>
      <c r="GG272" s="48"/>
      <c r="GH272" s="48"/>
      <c r="GI272" s="48"/>
      <c r="GJ272" s="48"/>
      <c r="GK272" s="48"/>
      <c r="GL272" s="48"/>
      <c r="GM272" s="48"/>
      <c r="GN272" s="48"/>
      <c r="GO272" s="48"/>
      <c r="GP272" s="48"/>
      <c r="GQ272" s="48"/>
      <c r="GR272" s="48"/>
      <c r="GS272" s="48"/>
      <c r="GT272" s="48"/>
      <c r="GU272" s="48"/>
      <c r="GV272" s="48"/>
      <c r="GW272" s="48"/>
      <c r="GX272" s="48"/>
      <c r="GY272" s="48"/>
      <c r="GZ272" s="48"/>
      <c r="HA272" s="48"/>
      <c r="HB272" s="48"/>
      <c r="HC272" s="48"/>
      <c r="HD272" s="48"/>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row>
    <row r="273" spans="1:246" s="35" customFormat="1"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c r="FI273" s="48"/>
      <c r="FJ273" s="48"/>
      <c r="FK273" s="48"/>
      <c r="FL273" s="48"/>
      <c r="FM273" s="48"/>
      <c r="FN273" s="48"/>
      <c r="FO273" s="48"/>
      <c r="FP273" s="48"/>
      <c r="FQ273" s="48"/>
      <c r="FR273" s="48"/>
      <c r="FS273" s="48"/>
      <c r="FT273" s="48"/>
      <c r="FU273" s="48"/>
      <c r="FV273" s="48"/>
      <c r="FW273" s="48"/>
      <c r="FX273" s="48"/>
      <c r="FY273" s="48"/>
      <c r="FZ273" s="48"/>
      <c r="GA273" s="48"/>
      <c r="GB273" s="48"/>
      <c r="GC273" s="48"/>
      <c r="GD273" s="48"/>
      <c r="GE273" s="48"/>
      <c r="GF273" s="48"/>
      <c r="GG273" s="48"/>
      <c r="GH273" s="48"/>
      <c r="GI273" s="48"/>
      <c r="GJ273" s="48"/>
      <c r="GK273" s="48"/>
      <c r="GL273" s="48"/>
      <c r="GM273" s="48"/>
      <c r="GN273" s="48"/>
      <c r="GO273" s="48"/>
      <c r="GP273" s="48"/>
      <c r="GQ273" s="48"/>
      <c r="GR273" s="48"/>
      <c r="GS273" s="48"/>
      <c r="GT273" s="48"/>
      <c r="GU273" s="48"/>
      <c r="GV273" s="48"/>
      <c r="GW273" s="48"/>
      <c r="GX273" s="48"/>
      <c r="GY273" s="48"/>
      <c r="GZ273" s="48"/>
      <c r="HA273" s="48"/>
      <c r="HB273" s="48"/>
      <c r="HC273" s="48"/>
      <c r="HD273" s="4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row>
    <row r="274" spans="1:246" s="35" customFormat="1"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c r="FP274" s="48"/>
      <c r="FQ274" s="48"/>
      <c r="FR274" s="48"/>
      <c r="FS274" s="48"/>
      <c r="FT274" s="48"/>
      <c r="FU274" s="48"/>
      <c r="FV274" s="48"/>
      <c r="FW274" s="48"/>
      <c r="FX274" s="48"/>
      <c r="FY274" s="48"/>
      <c r="FZ274" s="48"/>
      <c r="GA274" s="48"/>
      <c r="GB274" s="48"/>
      <c r="GC274" s="48"/>
      <c r="GD274" s="48"/>
      <c r="GE274" s="48"/>
      <c r="GF274" s="48"/>
      <c r="GG274" s="48"/>
      <c r="GH274" s="48"/>
      <c r="GI274" s="48"/>
      <c r="GJ274" s="48"/>
      <c r="GK274" s="48"/>
      <c r="GL274" s="48"/>
      <c r="GM274" s="48"/>
      <c r="GN274" s="48"/>
      <c r="GO274" s="48"/>
      <c r="GP274" s="48"/>
      <c r="GQ274" s="48"/>
      <c r="GR274" s="48"/>
      <c r="GS274" s="48"/>
      <c r="GT274" s="48"/>
      <c r="GU274" s="48"/>
      <c r="GV274" s="48"/>
      <c r="GW274" s="48"/>
      <c r="GX274" s="48"/>
      <c r="GY274" s="48"/>
      <c r="GZ274" s="48"/>
      <c r="HA274" s="48"/>
      <c r="HB274" s="48"/>
      <c r="HC274" s="48"/>
      <c r="HD274" s="4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row>
    <row r="275" spans="1:246" s="35" customFormat="1"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c r="FI275" s="48"/>
      <c r="FJ275" s="48"/>
      <c r="FK275" s="48"/>
      <c r="FL275" s="48"/>
      <c r="FM275" s="48"/>
      <c r="FN275" s="48"/>
      <c r="FO275" s="48"/>
      <c r="FP275" s="48"/>
      <c r="FQ275" s="48"/>
      <c r="FR275" s="48"/>
      <c r="FS275" s="48"/>
      <c r="FT275" s="48"/>
      <c r="FU275" s="48"/>
      <c r="FV275" s="48"/>
      <c r="FW275" s="48"/>
      <c r="FX275" s="48"/>
      <c r="FY275" s="48"/>
      <c r="FZ275" s="48"/>
      <c r="GA275" s="48"/>
      <c r="GB275" s="48"/>
      <c r="GC275" s="48"/>
      <c r="GD275" s="48"/>
      <c r="GE275" s="48"/>
      <c r="GF275" s="48"/>
      <c r="GG275" s="48"/>
      <c r="GH275" s="48"/>
      <c r="GI275" s="48"/>
      <c r="GJ275" s="48"/>
      <c r="GK275" s="48"/>
      <c r="GL275" s="48"/>
      <c r="GM275" s="48"/>
      <c r="GN275" s="48"/>
      <c r="GO275" s="48"/>
      <c r="GP275" s="48"/>
      <c r="GQ275" s="48"/>
      <c r="GR275" s="48"/>
      <c r="GS275" s="48"/>
      <c r="GT275" s="48"/>
      <c r="GU275" s="48"/>
      <c r="GV275" s="48"/>
      <c r="GW275" s="48"/>
      <c r="GX275" s="48"/>
      <c r="GY275" s="48"/>
      <c r="GZ275" s="48"/>
      <c r="HA275" s="48"/>
      <c r="HB275" s="48"/>
      <c r="HC275" s="48"/>
      <c r="HD275" s="48"/>
      <c r="HE275" s="48"/>
      <c r="HF275" s="48"/>
      <c r="HG275" s="48"/>
      <c r="HH275" s="48"/>
      <c r="HI275" s="48"/>
      <c r="HJ275" s="48"/>
      <c r="HK275" s="48"/>
      <c r="HL275" s="48"/>
      <c r="HM275" s="48"/>
      <c r="HN275" s="48"/>
      <c r="HO275" s="48"/>
      <c r="HP275" s="48"/>
      <c r="HQ275" s="48"/>
      <c r="HR275" s="48"/>
      <c r="HS275" s="48"/>
      <c r="HT275" s="48"/>
      <c r="HU275" s="48"/>
      <c r="HV275" s="48"/>
      <c r="HW275" s="48"/>
      <c r="HX275" s="48"/>
      <c r="HY275" s="48"/>
      <c r="HZ275" s="48"/>
      <c r="IA275" s="48"/>
      <c r="IB275" s="48"/>
      <c r="IC275" s="48"/>
      <c r="ID275" s="48"/>
      <c r="IE275" s="48"/>
      <c r="IF275" s="48"/>
      <c r="IG275" s="48"/>
      <c r="IH275" s="48"/>
      <c r="II275" s="48"/>
      <c r="IJ275" s="48"/>
      <c r="IK275" s="48"/>
      <c r="IL275" s="48"/>
    </row>
    <row r="276" spans="1:246" s="35" customFormat="1"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row>
    <row r="277" spans="1:246" s="35" customFormat="1"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row>
    <row r="278" spans="1:246" s="35" customFormat="1"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row>
    <row r="279" spans="1:246" s="35" customFormat="1"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c r="FG279" s="48"/>
      <c r="FH279" s="48"/>
      <c r="FI279" s="48"/>
      <c r="FJ279" s="48"/>
      <c r="FK279" s="48"/>
      <c r="FL279" s="48"/>
      <c r="FM279" s="48"/>
      <c r="FN279" s="48"/>
      <c r="FO279" s="48"/>
      <c r="FP279" s="48"/>
      <c r="FQ279" s="48"/>
      <c r="FR279" s="48"/>
      <c r="FS279" s="48"/>
      <c r="FT279" s="48"/>
      <c r="FU279" s="48"/>
      <c r="FV279" s="48"/>
      <c r="FW279" s="48"/>
      <c r="FX279" s="48"/>
      <c r="FY279" s="48"/>
      <c r="FZ279" s="48"/>
      <c r="GA279" s="48"/>
      <c r="GB279" s="48"/>
      <c r="GC279" s="48"/>
      <c r="GD279" s="48"/>
      <c r="GE279" s="48"/>
      <c r="GF279" s="48"/>
      <c r="GG279" s="48"/>
      <c r="GH279" s="48"/>
      <c r="GI279" s="48"/>
      <c r="GJ279" s="48"/>
      <c r="GK279" s="48"/>
      <c r="GL279" s="48"/>
      <c r="GM279" s="48"/>
      <c r="GN279" s="48"/>
      <c r="GO279" s="48"/>
      <c r="GP279" s="48"/>
      <c r="GQ279" s="48"/>
      <c r="GR279" s="48"/>
      <c r="GS279" s="48"/>
      <c r="GT279" s="48"/>
      <c r="GU279" s="48"/>
      <c r="GV279" s="48"/>
      <c r="GW279" s="48"/>
      <c r="GX279" s="48"/>
      <c r="GY279" s="48"/>
      <c r="GZ279" s="48"/>
      <c r="HA279" s="48"/>
      <c r="HB279" s="48"/>
      <c r="HC279" s="48"/>
      <c r="HD279" s="48"/>
      <c r="HE279" s="48"/>
      <c r="HF279" s="48"/>
      <c r="HG279" s="48"/>
      <c r="HH279" s="48"/>
      <c r="HI279" s="48"/>
      <c r="HJ279" s="48"/>
      <c r="HK279" s="48"/>
      <c r="HL279" s="48"/>
      <c r="HM279" s="48"/>
      <c r="HN279" s="48"/>
      <c r="HO279" s="48"/>
      <c r="HP279" s="48"/>
      <c r="HQ279" s="48"/>
      <c r="HR279" s="48"/>
      <c r="HS279" s="48"/>
      <c r="HT279" s="48"/>
      <c r="HU279" s="48"/>
      <c r="HV279" s="48"/>
      <c r="HW279" s="48"/>
      <c r="HX279" s="48"/>
      <c r="HY279" s="48"/>
      <c r="HZ279" s="48"/>
      <c r="IA279" s="48"/>
      <c r="IB279" s="48"/>
      <c r="IC279" s="48"/>
      <c r="ID279" s="48"/>
      <c r="IE279" s="48"/>
      <c r="IF279" s="48"/>
      <c r="IG279" s="48"/>
      <c r="IH279" s="48"/>
      <c r="II279" s="48"/>
      <c r="IJ279" s="48"/>
      <c r="IK279" s="48"/>
      <c r="IL279" s="48"/>
    </row>
    <row r="280" spans="1:246" s="35" customFormat="1"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8"/>
      <c r="FU280" s="48"/>
      <c r="FV280" s="48"/>
      <c r="FW280" s="48"/>
      <c r="FX280" s="48"/>
      <c r="FY280" s="48"/>
      <c r="FZ280" s="48"/>
      <c r="GA280" s="48"/>
      <c r="GB280" s="48"/>
      <c r="GC280" s="48"/>
      <c r="GD280" s="48"/>
      <c r="GE280" s="48"/>
      <c r="GF280" s="48"/>
      <c r="GG280" s="48"/>
      <c r="GH280" s="48"/>
      <c r="GI280" s="48"/>
      <c r="GJ280" s="48"/>
      <c r="GK280" s="48"/>
      <c r="GL280" s="48"/>
      <c r="GM280" s="48"/>
      <c r="GN280" s="48"/>
      <c r="GO280" s="48"/>
      <c r="GP280" s="48"/>
      <c r="GQ280" s="48"/>
      <c r="GR280" s="48"/>
      <c r="GS280" s="48"/>
      <c r="GT280" s="48"/>
      <c r="GU280" s="48"/>
      <c r="GV280" s="48"/>
      <c r="GW280" s="48"/>
      <c r="GX280" s="48"/>
      <c r="GY280" s="48"/>
      <c r="GZ280" s="48"/>
      <c r="HA280" s="48"/>
      <c r="HB280" s="48"/>
      <c r="HC280" s="48"/>
      <c r="HD280" s="48"/>
      <c r="HE280" s="48"/>
      <c r="HF280" s="48"/>
      <c r="HG280" s="48"/>
      <c r="HH280" s="48"/>
      <c r="HI280" s="48"/>
      <c r="HJ280" s="48"/>
      <c r="HK280" s="48"/>
      <c r="HL280" s="48"/>
      <c r="HM280" s="48"/>
      <c r="HN280" s="48"/>
      <c r="HO280" s="48"/>
      <c r="HP280" s="48"/>
      <c r="HQ280" s="48"/>
      <c r="HR280" s="48"/>
      <c r="HS280" s="48"/>
      <c r="HT280" s="48"/>
      <c r="HU280" s="48"/>
      <c r="HV280" s="48"/>
      <c r="HW280" s="48"/>
      <c r="HX280" s="48"/>
      <c r="HY280" s="48"/>
      <c r="HZ280" s="48"/>
      <c r="IA280" s="48"/>
      <c r="IB280" s="48"/>
      <c r="IC280" s="48"/>
      <c r="ID280" s="48"/>
      <c r="IE280" s="48"/>
      <c r="IF280" s="48"/>
      <c r="IG280" s="48"/>
      <c r="IH280" s="48"/>
      <c r="II280" s="48"/>
      <c r="IJ280" s="48"/>
      <c r="IK280" s="48"/>
      <c r="IL280" s="48"/>
    </row>
    <row r="281" spans="1:246" s="35" customFormat="1"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c r="IL281" s="48"/>
    </row>
    <row r="282" spans="1:246" s="35" customFormat="1"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c r="IL282" s="48"/>
    </row>
    <row r="283" spans="1:246" s="35" customFormat="1"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c r="IL283" s="48"/>
    </row>
    <row r="284" spans="1:246" s="35" customFormat="1"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c r="IL284" s="48"/>
    </row>
    <row r="285" spans="1:246" s="35" customFormat="1"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row>
    <row r="286" spans="1:246" s="35" customFormat="1"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row>
    <row r="287" spans="1:246" s="35" customFormat="1"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row>
    <row r="288" spans="1:246" s="35" customFormat="1"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row>
    <row r="289" spans="1:246" s="35" customFormat="1"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row>
    <row r="290" spans="1:246" s="35" customFormat="1"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row>
    <row r="291" spans="1:246" s="35" customFormat="1"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row>
    <row r="292" spans="1:246" s="35" customFormat="1"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row>
    <row r="293" spans="1:246" s="35" customFormat="1"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row>
    <row r="294" spans="1:246" s="35" customFormat="1"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c r="IJ294" s="48"/>
      <c r="IK294" s="48"/>
      <c r="IL294" s="48"/>
    </row>
    <row r="295" spans="1:246" s="35" customFormat="1"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row>
    <row r="296" spans="1:246" s="35" customFormat="1"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row>
    <row r="297" spans="1:246" s="35" customFormat="1"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row>
    <row r="298" spans="1:246" s="35" customFormat="1"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row>
    <row r="299" spans="1:246" s="35" customFormat="1"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row>
    <row r="300" spans="1:246" s="35" customFormat="1"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row>
    <row r="301" spans="1:246" s="35" customFormat="1"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row>
    <row r="302" spans="1:246" s="35" customFormat="1"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c r="IJ302" s="48"/>
      <c r="IK302" s="48"/>
      <c r="IL302" s="48"/>
    </row>
    <row r="303" spans="1:246" s="35" customFormat="1"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8"/>
      <c r="FU303" s="48"/>
      <c r="FV303" s="48"/>
      <c r="FW303" s="48"/>
      <c r="FX303" s="48"/>
      <c r="FY303" s="48"/>
      <c r="FZ303" s="48"/>
      <c r="GA303" s="48"/>
      <c r="GB303" s="48"/>
      <c r="GC303" s="48"/>
      <c r="GD303" s="48"/>
      <c r="GE303" s="48"/>
      <c r="GF303" s="48"/>
      <c r="GG303" s="48"/>
      <c r="GH303" s="48"/>
      <c r="GI303" s="48"/>
      <c r="GJ303" s="48"/>
      <c r="GK303" s="48"/>
      <c r="GL303" s="48"/>
      <c r="GM303" s="48"/>
      <c r="GN303" s="48"/>
      <c r="GO303" s="48"/>
      <c r="GP303" s="48"/>
      <c r="GQ303" s="48"/>
      <c r="GR303" s="48"/>
      <c r="GS303" s="48"/>
      <c r="GT303" s="48"/>
      <c r="GU303" s="48"/>
      <c r="GV303" s="48"/>
      <c r="GW303" s="48"/>
      <c r="GX303" s="48"/>
      <c r="GY303" s="48"/>
      <c r="GZ303" s="48"/>
      <c r="HA303" s="48"/>
      <c r="HB303" s="48"/>
      <c r="HC303" s="48"/>
      <c r="HD303" s="48"/>
      <c r="HE303" s="48"/>
      <c r="HF303" s="48"/>
      <c r="HG303" s="48"/>
      <c r="HH303" s="48"/>
      <c r="HI303" s="48"/>
      <c r="HJ303" s="48"/>
      <c r="HK303" s="48"/>
      <c r="HL303" s="48"/>
      <c r="HM303" s="4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c r="IJ303" s="48"/>
      <c r="IK303" s="48"/>
      <c r="IL303" s="48"/>
    </row>
    <row r="304" spans="1:246" s="35" customFormat="1"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c r="FP304" s="48"/>
      <c r="FQ304" s="48"/>
      <c r="FR304" s="48"/>
      <c r="FS304" s="48"/>
      <c r="FT304" s="48"/>
      <c r="FU304" s="48"/>
      <c r="FV304" s="48"/>
      <c r="FW304" s="48"/>
      <c r="FX304" s="48"/>
      <c r="FY304" s="48"/>
      <c r="FZ304" s="48"/>
      <c r="GA304" s="48"/>
      <c r="GB304" s="48"/>
      <c r="GC304" s="48"/>
      <c r="GD304" s="48"/>
      <c r="GE304" s="48"/>
      <c r="GF304" s="48"/>
      <c r="GG304" s="48"/>
      <c r="GH304" s="48"/>
      <c r="GI304" s="48"/>
      <c r="GJ304" s="48"/>
      <c r="GK304" s="48"/>
      <c r="GL304" s="48"/>
      <c r="GM304" s="48"/>
      <c r="GN304" s="48"/>
      <c r="GO304" s="48"/>
      <c r="GP304" s="48"/>
      <c r="GQ304" s="48"/>
      <c r="GR304" s="48"/>
      <c r="GS304" s="48"/>
      <c r="GT304" s="48"/>
      <c r="GU304" s="48"/>
      <c r="GV304" s="48"/>
      <c r="GW304" s="48"/>
      <c r="GX304" s="48"/>
      <c r="GY304" s="48"/>
      <c r="GZ304" s="48"/>
      <c r="HA304" s="48"/>
      <c r="HB304" s="48"/>
      <c r="HC304" s="48"/>
      <c r="HD304" s="48"/>
      <c r="HE304" s="48"/>
      <c r="HF304" s="48"/>
      <c r="HG304" s="48"/>
      <c r="HH304" s="48"/>
      <c r="HI304" s="48"/>
      <c r="HJ304" s="48"/>
      <c r="HK304" s="48"/>
      <c r="HL304" s="48"/>
      <c r="HM304" s="48"/>
      <c r="HN304" s="48"/>
      <c r="HO304" s="48"/>
      <c r="HP304" s="48"/>
      <c r="HQ304" s="48"/>
      <c r="HR304" s="48"/>
      <c r="HS304" s="48"/>
      <c r="HT304" s="48"/>
      <c r="HU304" s="48"/>
      <c r="HV304" s="48"/>
      <c r="HW304" s="48"/>
      <c r="HX304" s="48"/>
      <c r="HY304" s="48"/>
      <c r="HZ304" s="48"/>
      <c r="IA304" s="48"/>
      <c r="IB304" s="48"/>
      <c r="IC304" s="48"/>
      <c r="ID304" s="48"/>
      <c r="IE304" s="48"/>
      <c r="IF304" s="48"/>
      <c r="IG304" s="48"/>
      <c r="IH304" s="48"/>
      <c r="II304" s="48"/>
      <c r="IJ304" s="48"/>
      <c r="IK304" s="48"/>
      <c r="IL304" s="48"/>
    </row>
    <row r="305" spans="1:246" s="35" customFormat="1"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8"/>
      <c r="FU305" s="48"/>
      <c r="FV305" s="48"/>
      <c r="FW305" s="48"/>
      <c r="FX305" s="48"/>
      <c r="FY305" s="48"/>
      <c r="FZ305" s="48"/>
      <c r="GA305" s="48"/>
      <c r="GB305" s="48"/>
      <c r="GC305" s="48"/>
      <c r="GD305" s="48"/>
      <c r="GE305" s="48"/>
      <c r="GF305" s="48"/>
      <c r="GG305" s="48"/>
      <c r="GH305" s="48"/>
      <c r="GI305" s="48"/>
      <c r="GJ305" s="48"/>
      <c r="GK305" s="48"/>
      <c r="GL305" s="48"/>
      <c r="GM305" s="48"/>
      <c r="GN305" s="48"/>
      <c r="GO305" s="48"/>
      <c r="GP305" s="48"/>
      <c r="GQ305" s="48"/>
      <c r="GR305" s="48"/>
      <c r="GS305" s="48"/>
      <c r="GT305" s="48"/>
      <c r="GU305" s="48"/>
      <c r="GV305" s="48"/>
      <c r="GW305" s="48"/>
      <c r="GX305" s="48"/>
      <c r="GY305" s="48"/>
      <c r="GZ305" s="48"/>
      <c r="HA305" s="48"/>
      <c r="HB305" s="48"/>
      <c r="HC305" s="48"/>
      <c r="HD305" s="48"/>
      <c r="HE305" s="48"/>
      <c r="HF305" s="48"/>
      <c r="HG305" s="48"/>
      <c r="HH305" s="48"/>
      <c r="HI305" s="48"/>
      <c r="HJ305" s="48"/>
      <c r="HK305" s="48"/>
      <c r="HL305" s="48"/>
      <c r="HM305" s="48"/>
      <c r="HN305" s="48"/>
      <c r="HO305" s="48"/>
      <c r="HP305" s="48"/>
      <c r="HQ305" s="48"/>
      <c r="HR305" s="48"/>
      <c r="HS305" s="48"/>
      <c r="HT305" s="48"/>
      <c r="HU305" s="48"/>
      <c r="HV305" s="48"/>
      <c r="HW305" s="48"/>
      <c r="HX305" s="48"/>
      <c r="HY305" s="48"/>
      <c r="HZ305" s="48"/>
      <c r="IA305" s="48"/>
      <c r="IB305" s="48"/>
      <c r="IC305" s="48"/>
      <c r="ID305" s="48"/>
      <c r="IE305" s="48"/>
      <c r="IF305" s="48"/>
      <c r="IG305" s="48"/>
      <c r="IH305" s="48"/>
      <c r="II305" s="48"/>
      <c r="IJ305" s="48"/>
      <c r="IK305" s="48"/>
      <c r="IL305" s="48"/>
    </row>
    <row r="306" spans="1:246" s="35" customFormat="1"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c r="FG306" s="48"/>
      <c r="FH306" s="48"/>
      <c r="FI306" s="48"/>
      <c r="FJ306" s="48"/>
      <c r="FK306" s="48"/>
      <c r="FL306" s="48"/>
      <c r="FM306" s="48"/>
      <c r="FN306" s="48"/>
      <c r="FO306" s="48"/>
      <c r="FP306" s="48"/>
      <c r="FQ306" s="48"/>
      <c r="FR306" s="48"/>
      <c r="FS306" s="48"/>
      <c r="FT306" s="48"/>
      <c r="FU306" s="48"/>
      <c r="FV306" s="48"/>
      <c r="FW306" s="48"/>
      <c r="FX306" s="48"/>
      <c r="FY306" s="48"/>
      <c r="FZ306" s="48"/>
      <c r="GA306" s="48"/>
      <c r="GB306" s="48"/>
      <c r="GC306" s="48"/>
      <c r="GD306" s="48"/>
      <c r="GE306" s="48"/>
      <c r="GF306" s="48"/>
      <c r="GG306" s="48"/>
      <c r="GH306" s="48"/>
      <c r="GI306" s="48"/>
      <c r="GJ306" s="48"/>
      <c r="GK306" s="48"/>
      <c r="GL306" s="48"/>
      <c r="GM306" s="48"/>
      <c r="GN306" s="48"/>
      <c r="GO306" s="48"/>
      <c r="GP306" s="48"/>
      <c r="GQ306" s="48"/>
      <c r="GR306" s="48"/>
      <c r="GS306" s="48"/>
      <c r="GT306" s="48"/>
      <c r="GU306" s="48"/>
      <c r="GV306" s="48"/>
      <c r="GW306" s="48"/>
      <c r="GX306" s="48"/>
      <c r="GY306" s="48"/>
      <c r="GZ306" s="48"/>
      <c r="HA306" s="48"/>
      <c r="HB306" s="48"/>
      <c r="HC306" s="48"/>
      <c r="HD306" s="48"/>
      <c r="HE306" s="48"/>
      <c r="HF306" s="48"/>
      <c r="HG306" s="48"/>
      <c r="HH306" s="48"/>
      <c r="HI306" s="48"/>
      <c r="HJ306" s="48"/>
      <c r="HK306" s="48"/>
      <c r="HL306" s="48"/>
      <c r="HM306" s="48"/>
      <c r="HN306" s="48"/>
      <c r="HO306" s="48"/>
      <c r="HP306" s="48"/>
      <c r="HQ306" s="48"/>
      <c r="HR306" s="48"/>
      <c r="HS306" s="48"/>
      <c r="HT306" s="48"/>
      <c r="HU306" s="48"/>
      <c r="HV306" s="48"/>
      <c r="HW306" s="48"/>
      <c r="HX306" s="48"/>
      <c r="HY306" s="48"/>
      <c r="HZ306" s="48"/>
      <c r="IA306" s="48"/>
      <c r="IB306" s="48"/>
      <c r="IC306" s="48"/>
      <c r="ID306" s="48"/>
      <c r="IE306" s="48"/>
      <c r="IF306" s="48"/>
      <c r="IG306" s="48"/>
      <c r="IH306" s="48"/>
      <c r="II306" s="48"/>
      <c r="IJ306" s="48"/>
      <c r="IK306" s="48"/>
      <c r="IL306" s="48"/>
    </row>
    <row r="307" spans="1:246" s="35" customFormat="1"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c r="FP307" s="48"/>
      <c r="FQ307" s="48"/>
      <c r="FR307" s="48"/>
      <c r="FS307" s="48"/>
      <c r="FT307" s="48"/>
      <c r="FU307" s="48"/>
      <c r="FV307" s="48"/>
      <c r="FW307" s="48"/>
      <c r="FX307" s="48"/>
      <c r="FY307" s="48"/>
      <c r="FZ307" s="48"/>
      <c r="GA307" s="48"/>
      <c r="GB307" s="48"/>
      <c r="GC307" s="48"/>
      <c r="GD307" s="48"/>
      <c r="GE307" s="48"/>
      <c r="GF307" s="48"/>
      <c r="GG307" s="48"/>
      <c r="GH307" s="48"/>
      <c r="GI307" s="48"/>
      <c r="GJ307" s="48"/>
      <c r="GK307" s="48"/>
      <c r="GL307" s="48"/>
      <c r="GM307" s="48"/>
      <c r="GN307" s="48"/>
      <c r="GO307" s="48"/>
      <c r="GP307" s="48"/>
      <c r="GQ307" s="48"/>
      <c r="GR307" s="48"/>
      <c r="GS307" s="48"/>
      <c r="GT307" s="48"/>
      <c r="GU307" s="48"/>
      <c r="GV307" s="48"/>
      <c r="GW307" s="48"/>
      <c r="GX307" s="48"/>
      <c r="GY307" s="48"/>
      <c r="GZ307" s="48"/>
      <c r="HA307" s="48"/>
      <c r="HB307" s="48"/>
      <c r="HC307" s="48"/>
      <c r="HD307" s="48"/>
      <c r="HE307" s="48"/>
      <c r="HF307" s="48"/>
      <c r="HG307" s="48"/>
      <c r="HH307" s="48"/>
      <c r="HI307" s="48"/>
      <c r="HJ307" s="48"/>
      <c r="HK307" s="48"/>
      <c r="HL307" s="48"/>
      <c r="HM307" s="48"/>
      <c r="HN307" s="48"/>
      <c r="HO307" s="48"/>
      <c r="HP307" s="48"/>
      <c r="HQ307" s="48"/>
      <c r="HR307" s="48"/>
      <c r="HS307" s="48"/>
      <c r="HT307" s="48"/>
      <c r="HU307" s="48"/>
      <c r="HV307" s="48"/>
      <c r="HW307" s="48"/>
      <c r="HX307" s="48"/>
      <c r="HY307" s="48"/>
      <c r="HZ307" s="48"/>
      <c r="IA307" s="48"/>
      <c r="IB307" s="48"/>
      <c r="IC307" s="48"/>
      <c r="ID307" s="48"/>
      <c r="IE307" s="48"/>
      <c r="IF307" s="48"/>
      <c r="IG307" s="48"/>
      <c r="IH307" s="48"/>
      <c r="II307" s="48"/>
      <c r="IJ307" s="48"/>
      <c r="IK307" s="48"/>
      <c r="IL307" s="48"/>
    </row>
    <row r="308" spans="1:246" s="35" customFormat="1"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c r="FG308" s="48"/>
      <c r="FH308" s="48"/>
      <c r="FI308" s="48"/>
      <c r="FJ308" s="48"/>
      <c r="FK308" s="48"/>
      <c r="FL308" s="48"/>
      <c r="FM308" s="48"/>
      <c r="FN308" s="48"/>
      <c r="FO308" s="48"/>
      <c r="FP308" s="48"/>
      <c r="FQ308" s="48"/>
      <c r="FR308" s="48"/>
      <c r="FS308" s="48"/>
      <c r="FT308" s="48"/>
      <c r="FU308" s="48"/>
      <c r="FV308" s="48"/>
      <c r="FW308" s="48"/>
      <c r="FX308" s="48"/>
      <c r="FY308" s="48"/>
      <c r="FZ308" s="48"/>
      <c r="GA308" s="48"/>
      <c r="GB308" s="48"/>
      <c r="GC308" s="48"/>
      <c r="GD308" s="48"/>
      <c r="GE308" s="48"/>
      <c r="GF308" s="48"/>
      <c r="GG308" s="48"/>
      <c r="GH308" s="48"/>
      <c r="GI308" s="48"/>
      <c r="GJ308" s="48"/>
      <c r="GK308" s="48"/>
      <c r="GL308" s="48"/>
      <c r="GM308" s="48"/>
      <c r="GN308" s="48"/>
      <c r="GO308" s="48"/>
      <c r="GP308" s="48"/>
      <c r="GQ308" s="48"/>
      <c r="GR308" s="48"/>
      <c r="GS308" s="48"/>
      <c r="GT308" s="48"/>
      <c r="GU308" s="48"/>
      <c r="GV308" s="48"/>
      <c r="GW308" s="48"/>
      <c r="GX308" s="48"/>
      <c r="GY308" s="48"/>
      <c r="GZ308" s="48"/>
      <c r="HA308" s="48"/>
      <c r="HB308" s="48"/>
      <c r="HC308" s="48"/>
      <c r="HD308" s="48"/>
      <c r="HE308" s="48"/>
      <c r="HF308" s="48"/>
      <c r="HG308" s="48"/>
      <c r="HH308" s="48"/>
      <c r="HI308" s="48"/>
      <c r="HJ308" s="48"/>
      <c r="HK308" s="48"/>
      <c r="HL308" s="48"/>
      <c r="HM308" s="48"/>
      <c r="HN308" s="48"/>
      <c r="HO308" s="48"/>
      <c r="HP308" s="48"/>
      <c r="HQ308" s="48"/>
      <c r="HR308" s="48"/>
      <c r="HS308" s="48"/>
      <c r="HT308" s="48"/>
      <c r="HU308" s="48"/>
      <c r="HV308" s="48"/>
      <c r="HW308" s="48"/>
      <c r="HX308" s="48"/>
      <c r="HY308" s="48"/>
      <c r="HZ308" s="48"/>
      <c r="IA308" s="48"/>
      <c r="IB308" s="48"/>
      <c r="IC308" s="48"/>
      <c r="ID308" s="48"/>
      <c r="IE308" s="48"/>
      <c r="IF308" s="48"/>
      <c r="IG308" s="48"/>
      <c r="IH308" s="48"/>
      <c r="II308" s="48"/>
      <c r="IJ308" s="48"/>
      <c r="IK308" s="48"/>
      <c r="IL308" s="48"/>
    </row>
    <row r="309" spans="1:246" s="35" customFormat="1"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c r="FG309" s="48"/>
      <c r="FH309" s="48"/>
      <c r="FI309" s="48"/>
      <c r="FJ309" s="48"/>
      <c r="FK309" s="48"/>
      <c r="FL309" s="48"/>
      <c r="FM309" s="48"/>
      <c r="FN309" s="48"/>
      <c r="FO309" s="48"/>
      <c r="FP309" s="48"/>
      <c r="FQ309" s="48"/>
      <c r="FR309" s="48"/>
      <c r="FS309" s="48"/>
      <c r="FT309" s="48"/>
      <c r="FU309" s="48"/>
      <c r="FV309" s="48"/>
      <c r="FW309" s="48"/>
      <c r="FX309" s="48"/>
      <c r="FY309" s="48"/>
      <c r="FZ309" s="48"/>
      <c r="GA309" s="48"/>
      <c r="GB309" s="48"/>
      <c r="GC309" s="48"/>
      <c r="GD309" s="48"/>
      <c r="GE309" s="48"/>
      <c r="GF309" s="48"/>
      <c r="GG309" s="48"/>
      <c r="GH309" s="48"/>
      <c r="GI309" s="48"/>
      <c r="GJ309" s="48"/>
      <c r="GK309" s="48"/>
      <c r="GL309" s="48"/>
      <c r="GM309" s="48"/>
      <c r="GN309" s="48"/>
      <c r="GO309" s="48"/>
      <c r="GP309" s="48"/>
      <c r="GQ309" s="48"/>
      <c r="GR309" s="48"/>
      <c r="GS309" s="48"/>
      <c r="GT309" s="48"/>
      <c r="GU309" s="48"/>
      <c r="GV309" s="48"/>
      <c r="GW309" s="48"/>
      <c r="GX309" s="48"/>
      <c r="GY309" s="48"/>
      <c r="GZ309" s="48"/>
      <c r="HA309" s="48"/>
      <c r="HB309" s="48"/>
      <c r="HC309" s="48"/>
      <c r="HD309" s="48"/>
      <c r="HE309" s="48"/>
      <c r="HF309" s="48"/>
      <c r="HG309" s="48"/>
      <c r="HH309" s="48"/>
      <c r="HI309" s="48"/>
      <c r="HJ309" s="48"/>
      <c r="HK309" s="48"/>
      <c r="HL309" s="48"/>
      <c r="HM309" s="48"/>
      <c r="HN309" s="48"/>
      <c r="HO309" s="48"/>
      <c r="HP309" s="48"/>
      <c r="HQ309" s="48"/>
      <c r="HR309" s="48"/>
      <c r="HS309" s="48"/>
      <c r="HT309" s="48"/>
      <c r="HU309" s="48"/>
      <c r="HV309" s="48"/>
      <c r="HW309" s="48"/>
      <c r="HX309" s="48"/>
      <c r="HY309" s="48"/>
      <c r="HZ309" s="48"/>
      <c r="IA309" s="48"/>
      <c r="IB309" s="48"/>
      <c r="IC309" s="48"/>
      <c r="ID309" s="48"/>
      <c r="IE309" s="48"/>
      <c r="IF309" s="48"/>
      <c r="IG309" s="48"/>
      <c r="IH309" s="48"/>
      <c r="II309" s="48"/>
      <c r="IJ309" s="48"/>
      <c r="IK309" s="48"/>
      <c r="IL309" s="48"/>
    </row>
    <row r="310" spans="1:246" s="35" customFormat="1"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c r="FG310" s="48"/>
      <c r="FH310" s="48"/>
      <c r="FI310" s="48"/>
      <c r="FJ310" s="48"/>
      <c r="FK310" s="48"/>
      <c r="FL310" s="48"/>
      <c r="FM310" s="48"/>
      <c r="FN310" s="48"/>
      <c r="FO310" s="48"/>
      <c r="FP310" s="48"/>
      <c r="FQ310" s="48"/>
      <c r="FR310" s="48"/>
      <c r="FS310" s="48"/>
      <c r="FT310" s="48"/>
      <c r="FU310" s="48"/>
      <c r="FV310" s="48"/>
      <c r="FW310" s="48"/>
      <c r="FX310" s="48"/>
      <c r="FY310" s="48"/>
      <c r="FZ310" s="48"/>
      <c r="GA310" s="48"/>
      <c r="GB310" s="48"/>
      <c r="GC310" s="48"/>
      <c r="GD310" s="48"/>
      <c r="GE310" s="48"/>
      <c r="GF310" s="48"/>
      <c r="GG310" s="48"/>
      <c r="GH310" s="48"/>
      <c r="GI310" s="48"/>
      <c r="GJ310" s="48"/>
      <c r="GK310" s="48"/>
      <c r="GL310" s="48"/>
      <c r="GM310" s="48"/>
      <c r="GN310" s="48"/>
      <c r="GO310" s="48"/>
      <c r="GP310" s="48"/>
      <c r="GQ310" s="48"/>
      <c r="GR310" s="48"/>
      <c r="GS310" s="48"/>
      <c r="GT310" s="48"/>
      <c r="GU310" s="48"/>
      <c r="GV310" s="48"/>
      <c r="GW310" s="48"/>
      <c r="GX310" s="48"/>
      <c r="GY310" s="48"/>
      <c r="GZ310" s="48"/>
      <c r="HA310" s="48"/>
      <c r="HB310" s="48"/>
      <c r="HC310" s="48"/>
      <c r="HD310" s="48"/>
      <c r="HE310" s="48"/>
      <c r="HF310" s="48"/>
      <c r="HG310" s="48"/>
      <c r="HH310" s="48"/>
      <c r="HI310" s="48"/>
      <c r="HJ310" s="48"/>
      <c r="HK310" s="48"/>
      <c r="HL310" s="48"/>
      <c r="HM310" s="48"/>
      <c r="HN310" s="48"/>
      <c r="HO310" s="48"/>
      <c r="HP310" s="48"/>
      <c r="HQ310" s="48"/>
      <c r="HR310" s="48"/>
      <c r="HS310" s="48"/>
      <c r="HT310" s="48"/>
      <c r="HU310" s="48"/>
      <c r="HV310" s="48"/>
      <c r="HW310" s="48"/>
      <c r="HX310" s="48"/>
      <c r="HY310" s="48"/>
      <c r="HZ310" s="48"/>
      <c r="IA310" s="48"/>
      <c r="IB310" s="48"/>
      <c r="IC310" s="48"/>
      <c r="ID310" s="48"/>
      <c r="IE310" s="48"/>
      <c r="IF310" s="48"/>
      <c r="IG310" s="48"/>
      <c r="IH310" s="48"/>
      <c r="II310" s="48"/>
      <c r="IJ310" s="48"/>
      <c r="IK310" s="48"/>
      <c r="IL310" s="48"/>
    </row>
    <row r="311" spans="1:246" s="35" customFormat="1"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c r="FR311" s="48"/>
      <c r="FS311" s="48"/>
      <c r="FT311" s="48"/>
      <c r="FU311" s="48"/>
      <c r="FV311" s="48"/>
      <c r="FW311" s="48"/>
      <c r="FX311" s="48"/>
      <c r="FY311" s="48"/>
      <c r="FZ311" s="48"/>
      <c r="GA311" s="48"/>
      <c r="GB311" s="48"/>
      <c r="GC311" s="48"/>
      <c r="GD311" s="48"/>
      <c r="GE311" s="48"/>
      <c r="GF311" s="48"/>
      <c r="GG311" s="48"/>
      <c r="GH311" s="48"/>
      <c r="GI311" s="48"/>
      <c r="GJ311" s="48"/>
      <c r="GK311" s="48"/>
      <c r="GL311" s="48"/>
      <c r="GM311" s="48"/>
      <c r="GN311" s="48"/>
      <c r="GO311" s="48"/>
      <c r="GP311" s="48"/>
      <c r="GQ311" s="48"/>
      <c r="GR311" s="48"/>
      <c r="GS311" s="48"/>
      <c r="GT311" s="48"/>
      <c r="GU311" s="48"/>
      <c r="GV311" s="48"/>
      <c r="GW311" s="48"/>
      <c r="GX311" s="48"/>
      <c r="GY311" s="48"/>
      <c r="GZ311" s="48"/>
      <c r="HA311" s="48"/>
      <c r="HB311" s="48"/>
      <c r="HC311" s="48"/>
      <c r="HD311" s="4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row>
    <row r="312" spans="1:246" s="35" customFormat="1"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c r="FG312" s="48"/>
      <c r="FH312" s="48"/>
      <c r="FI312" s="48"/>
      <c r="FJ312" s="48"/>
      <c r="FK312" s="48"/>
      <c r="FL312" s="48"/>
      <c r="FM312" s="48"/>
      <c r="FN312" s="48"/>
      <c r="FO312" s="48"/>
      <c r="FP312" s="48"/>
      <c r="FQ312" s="48"/>
      <c r="FR312" s="48"/>
      <c r="FS312" s="48"/>
      <c r="FT312" s="48"/>
      <c r="FU312" s="48"/>
      <c r="FV312" s="48"/>
      <c r="FW312" s="48"/>
      <c r="FX312" s="48"/>
      <c r="FY312" s="48"/>
      <c r="FZ312" s="48"/>
      <c r="GA312" s="48"/>
      <c r="GB312" s="48"/>
      <c r="GC312" s="48"/>
      <c r="GD312" s="48"/>
      <c r="GE312" s="48"/>
      <c r="GF312" s="48"/>
      <c r="GG312" s="48"/>
      <c r="GH312" s="48"/>
      <c r="GI312" s="48"/>
      <c r="GJ312" s="48"/>
      <c r="GK312" s="48"/>
      <c r="GL312" s="48"/>
      <c r="GM312" s="48"/>
      <c r="GN312" s="48"/>
      <c r="GO312" s="48"/>
      <c r="GP312" s="48"/>
      <c r="GQ312" s="48"/>
      <c r="GR312" s="48"/>
      <c r="GS312" s="48"/>
      <c r="GT312" s="48"/>
      <c r="GU312" s="48"/>
      <c r="GV312" s="48"/>
      <c r="GW312" s="48"/>
      <c r="GX312" s="48"/>
      <c r="GY312" s="48"/>
      <c r="GZ312" s="48"/>
      <c r="HA312" s="48"/>
      <c r="HB312" s="48"/>
      <c r="HC312" s="48"/>
      <c r="HD312" s="4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row>
    <row r="313" spans="1:246" s="35" customFormat="1"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c r="FR313" s="48"/>
      <c r="FS313" s="48"/>
      <c r="FT313" s="48"/>
      <c r="FU313" s="48"/>
      <c r="FV313" s="48"/>
      <c r="FW313" s="48"/>
      <c r="FX313" s="48"/>
      <c r="FY313" s="48"/>
      <c r="FZ313" s="48"/>
      <c r="GA313" s="48"/>
      <c r="GB313" s="48"/>
      <c r="GC313" s="48"/>
      <c r="GD313" s="48"/>
      <c r="GE313" s="48"/>
      <c r="GF313" s="48"/>
      <c r="GG313" s="48"/>
      <c r="GH313" s="48"/>
      <c r="GI313" s="48"/>
      <c r="GJ313" s="48"/>
      <c r="GK313" s="48"/>
      <c r="GL313" s="48"/>
      <c r="GM313" s="48"/>
      <c r="GN313" s="48"/>
      <c r="GO313" s="48"/>
      <c r="GP313" s="48"/>
      <c r="GQ313" s="48"/>
      <c r="GR313" s="48"/>
      <c r="GS313" s="48"/>
      <c r="GT313" s="48"/>
      <c r="GU313" s="48"/>
      <c r="GV313" s="48"/>
      <c r="GW313" s="48"/>
      <c r="GX313" s="48"/>
      <c r="GY313" s="48"/>
      <c r="GZ313" s="48"/>
      <c r="HA313" s="48"/>
      <c r="HB313" s="48"/>
      <c r="HC313" s="48"/>
      <c r="HD313" s="4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row>
    <row r="314" spans="1:246" s="35" customFormat="1"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c r="HC314" s="48"/>
      <c r="HD314" s="48"/>
      <c r="HE314" s="48"/>
      <c r="HF314" s="48"/>
      <c r="HG314" s="48"/>
      <c r="HH314" s="48"/>
      <c r="HI314" s="48"/>
      <c r="HJ314" s="48"/>
      <c r="HK314" s="48"/>
      <c r="HL314" s="48"/>
      <c r="HM314" s="48"/>
      <c r="HN314" s="48"/>
      <c r="HO314" s="48"/>
      <c r="HP314" s="48"/>
      <c r="HQ314" s="48"/>
      <c r="HR314" s="48"/>
      <c r="HS314" s="48"/>
      <c r="HT314" s="48"/>
      <c r="HU314" s="48"/>
      <c r="HV314" s="48"/>
      <c r="HW314" s="48"/>
      <c r="HX314" s="48"/>
      <c r="HY314" s="48"/>
      <c r="HZ314" s="48"/>
      <c r="IA314" s="48"/>
      <c r="IB314" s="48"/>
      <c r="IC314" s="48"/>
      <c r="ID314" s="48"/>
      <c r="IE314" s="48"/>
      <c r="IF314" s="48"/>
      <c r="IG314" s="48"/>
      <c r="IH314" s="48"/>
      <c r="II314" s="48"/>
      <c r="IJ314" s="48"/>
      <c r="IK314" s="48"/>
      <c r="IL314" s="48"/>
    </row>
    <row r="315" spans="1:246" s="35" customFormat="1"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c r="FR315" s="48"/>
      <c r="FS315" s="48"/>
      <c r="FT315" s="48"/>
      <c r="FU315" s="48"/>
      <c r="FV315" s="48"/>
      <c r="FW315" s="48"/>
      <c r="FX315" s="48"/>
      <c r="FY315" s="48"/>
      <c r="FZ315" s="48"/>
      <c r="GA315" s="48"/>
      <c r="GB315" s="48"/>
      <c r="GC315" s="48"/>
      <c r="GD315" s="48"/>
      <c r="GE315" s="48"/>
      <c r="GF315" s="48"/>
      <c r="GG315" s="48"/>
      <c r="GH315" s="48"/>
      <c r="GI315" s="48"/>
      <c r="GJ315" s="48"/>
      <c r="GK315" s="48"/>
      <c r="GL315" s="48"/>
      <c r="GM315" s="48"/>
      <c r="GN315" s="48"/>
      <c r="GO315" s="48"/>
      <c r="GP315" s="48"/>
      <c r="GQ315" s="48"/>
      <c r="GR315" s="48"/>
      <c r="GS315" s="48"/>
      <c r="GT315" s="48"/>
      <c r="GU315" s="48"/>
      <c r="GV315" s="48"/>
      <c r="GW315" s="48"/>
      <c r="GX315" s="48"/>
      <c r="GY315" s="48"/>
      <c r="GZ315" s="48"/>
      <c r="HA315" s="48"/>
      <c r="HB315" s="48"/>
      <c r="HC315" s="48"/>
      <c r="HD315" s="4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row>
    <row r="316" spans="1:246" s="35" customFormat="1"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8"/>
      <c r="FU316" s="48"/>
      <c r="FV316" s="48"/>
      <c r="FW316" s="48"/>
      <c r="FX316" s="48"/>
      <c r="FY316" s="48"/>
      <c r="FZ316" s="48"/>
      <c r="GA316" s="48"/>
      <c r="GB316" s="48"/>
      <c r="GC316" s="48"/>
      <c r="GD316" s="48"/>
      <c r="GE316" s="48"/>
      <c r="GF316" s="48"/>
      <c r="GG316" s="48"/>
      <c r="GH316" s="48"/>
      <c r="GI316" s="48"/>
      <c r="GJ316" s="48"/>
      <c r="GK316" s="48"/>
      <c r="GL316" s="48"/>
      <c r="GM316" s="48"/>
      <c r="GN316" s="48"/>
      <c r="GO316" s="48"/>
      <c r="GP316" s="48"/>
      <c r="GQ316" s="48"/>
      <c r="GR316" s="48"/>
      <c r="GS316" s="48"/>
      <c r="GT316" s="48"/>
      <c r="GU316" s="48"/>
      <c r="GV316" s="48"/>
      <c r="GW316" s="48"/>
      <c r="GX316" s="48"/>
      <c r="GY316" s="48"/>
      <c r="GZ316" s="48"/>
      <c r="HA316" s="48"/>
      <c r="HB316" s="48"/>
      <c r="HC316" s="48"/>
      <c r="HD316" s="4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row>
    <row r="317" spans="1:246" s="35" customFormat="1"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c r="FG317" s="48"/>
      <c r="FH317" s="48"/>
      <c r="FI317" s="48"/>
      <c r="FJ317" s="48"/>
      <c r="FK317" s="48"/>
      <c r="FL317" s="48"/>
      <c r="FM317" s="48"/>
      <c r="FN317" s="48"/>
      <c r="FO317" s="48"/>
      <c r="FP317" s="48"/>
      <c r="FQ317" s="48"/>
      <c r="FR317" s="48"/>
      <c r="FS317" s="48"/>
      <c r="FT317" s="48"/>
      <c r="FU317" s="48"/>
      <c r="FV317" s="48"/>
      <c r="FW317" s="48"/>
      <c r="FX317" s="48"/>
      <c r="FY317" s="48"/>
      <c r="FZ317" s="48"/>
      <c r="GA317" s="48"/>
      <c r="GB317" s="48"/>
      <c r="GC317" s="48"/>
      <c r="GD317" s="48"/>
      <c r="GE317" s="48"/>
      <c r="GF317" s="48"/>
      <c r="GG317" s="48"/>
      <c r="GH317" s="48"/>
      <c r="GI317" s="48"/>
      <c r="GJ317" s="48"/>
      <c r="GK317" s="48"/>
      <c r="GL317" s="48"/>
      <c r="GM317" s="48"/>
      <c r="GN317" s="48"/>
      <c r="GO317" s="48"/>
      <c r="GP317" s="48"/>
      <c r="GQ317" s="48"/>
      <c r="GR317" s="48"/>
      <c r="GS317" s="48"/>
      <c r="GT317" s="48"/>
      <c r="GU317" s="48"/>
      <c r="GV317" s="48"/>
      <c r="GW317" s="48"/>
      <c r="GX317" s="48"/>
      <c r="GY317" s="48"/>
      <c r="GZ317" s="48"/>
      <c r="HA317" s="48"/>
      <c r="HB317" s="48"/>
      <c r="HC317" s="48"/>
      <c r="HD317" s="48"/>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row>
    <row r="318" spans="1:246" s="35" customFormat="1"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c r="FG318" s="48"/>
      <c r="FH318" s="48"/>
      <c r="FI318" s="48"/>
      <c r="FJ318" s="48"/>
      <c r="FK318" s="48"/>
      <c r="FL318" s="48"/>
      <c r="FM318" s="48"/>
      <c r="FN318" s="48"/>
      <c r="FO318" s="48"/>
      <c r="FP318" s="48"/>
      <c r="FQ318" s="48"/>
      <c r="FR318" s="48"/>
      <c r="FS318" s="48"/>
      <c r="FT318" s="48"/>
      <c r="FU318" s="48"/>
      <c r="FV318" s="48"/>
      <c r="FW318" s="48"/>
      <c r="FX318" s="48"/>
      <c r="FY318" s="48"/>
      <c r="FZ318" s="48"/>
      <c r="GA318" s="48"/>
      <c r="GB318" s="48"/>
      <c r="GC318" s="48"/>
      <c r="GD318" s="48"/>
      <c r="GE318" s="48"/>
      <c r="GF318" s="48"/>
      <c r="GG318" s="48"/>
      <c r="GH318" s="48"/>
      <c r="GI318" s="48"/>
      <c r="GJ318" s="48"/>
      <c r="GK318" s="48"/>
      <c r="GL318" s="48"/>
      <c r="GM318" s="48"/>
      <c r="GN318" s="48"/>
      <c r="GO318" s="48"/>
      <c r="GP318" s="48"/>
      <c r="GQ318" s="48"/>
      <c r="GR318" s="48"/>
      <c r="GS318" s="48"/>
      <c r="GT318" s="48"/>
      <c r="GU318" s="48"/>
      <c r="GV318" s="48"/>
      <c r="GW318" s="48"/>
      <c r="GX318" s="48"/>
      <c r="GY318" s="48"/>
      <c r="GZ318" s="48"/>
      <c r="HA318" s="48"/>
      <c r="HB318" s="48"/>
      <c r="HC318" s="48"/>
      <c r="HD318" s="48"/>
      <c r="HE318" s="48"/>
      <c r="HF318" s="48"/>
      <c r="HG318" s="48"/>
      <c r="HH318" s="48"/>
      <c r="HI318" s="48"/>
      <c r="HJ318" s="48"/>
      <c r="HK318" s="48"/>
      <c r="HL318" s="48"/>
      <c r="HM318" s="48"/>
      <c r="HN318" s="48"/>
      <c r="HO318" s="48"/>
      <c r="HP318" s="48"/>
      <c r="HQ318" s="48"/>
      <c r="HR318" s="48"/>
      <c r="HS318" s="48"/>
      <c r="HT318" s="48"/>
      <c r="HU318" s="48"/>
      <c r="HV318" s="48"/>
      <c r="HW318" s="48"/>
      <c r="HX318" s="48"/>
      <c r="HY318" s="48"/>
      <c r="HZ318" s="48"/>
      <c r="IA318" s="48"/>
      <c r="IB318" s="48"/>
      <c r="IC318" s="48"/>
      <c r="ID318" s="48"/>
      <c r="IE318" s="48"/>
      <c r="IF318" s="48"/>
      <c r="IG318" s="48"/>
      <c r="IH318" s="48"/>
      <c r="II318" s="48"/>
      <c r="IJ318" s="48"/>
      <c r="IK318" s="48"/>
      <c r="IL318" s="48"/>
    </row>
    <row r="319" spans="1:246" s="35" customFormat="1"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c r="FG319" s="48"/>
      <c r="FH319" s="48"/>
      <c r="FI319" s="48"/>
      <c r="FJ319" s="48"/>
      <c r="FK319" s="48"/>
      <c r="FL319" s="48"/>
      <c r="FM319" s="48"/>
      <c r="FN319" s="48"/>
      <c r="FO319" s="48"/>
      <c r="FP319" s="48"/>
      <c r="FQ319" s="48"/>
      <c r="FR319" s="48"/>
      <c r="FS319" s="48"/>
      <c r="FT319" s="48"/>
      <c r="FU319" s="48"/>
      <c r="FV319" s="48"/>
      <c r="FW319" s="48"/>
      <c r="FX319" s="48"/>
      <c r="FY319" s="48"/>
      <c r="FZ319" s="48"/>
      <c r="GA319" s="48"/>
      <c r="GB319" s="48"/>
      <c r="GC319" s="48"/>
      <c r="GD319" s="48"/>
      <c r="GE319" s="48"/>
      <c r="GF319" s="48"/>
      <c r="GG319" s="48"/>
      <c r="GH319" s="48"/>
      <c r="GI319" s="48"/>
      <c r="GJ319" s="48"/>
      <c r="GK319" s="48"/>
      <c r="GL319" s="48"/>
      <c r="GM319" s="48"/>
      <c r="GN319" s="48"/>
      <c r="GO319" s="48"/>
      <c r="GP319" s="48"/>
      <c r="GQ319" s="48"/>
      <c r="GR319" s="48"/>
      <c r="GS319" s="48"/>
      <c r="GT319" s="48"/>
      <c r="GU319" s="48"/>
      <c r="GV319" s="48"/>
      <c r="GW319" s="48"/>
      <c r="GX319" s="48"/>
      <c r="GY319" s="48"/>
      <c r="GZ319" s="48"/>
      <c r="HA319" s="48"/>
      <c r="HB319" s="48"/>
      <c r="HC319" s="48"/>
      <c r="HD319" s="48"/>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row>
    <row r="320" spans="1:246" s="35" customFormat="1"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c r="FP320" s="48"/>
      <c r="FQ320" s="48"/>
      <c r="FR320" s="48"/>
      <c r="FS320" s="48"/>
      <c r="FT320" s="48"/>
      <c r="FU320" s="48"/>
      <c r="FV320" s="48"/>
      <c r="FW320" s="48"/>
      <c r="FX320" s="48"/>
      <c r="FY320" s="48"/>
      <c r="FZ320" s="48"/>
      <c r="GA320" s="48"/>
      <c r="GB320" s="48"/>
      <c r="GC320" s="48"/>
      <c r="GD320" s="48"/>
      <c r="GE320" s="48"/>
      <c r="GF320" s="48"/>
      <c r="GG320" s="48"/>
      <c r="GH320" s="48"/>
      <c r="GI320" s="48"/>
      <c r="GJ320" s="48"/>
      <c r="GK320" s="48"/>
      <c r="GL320" s="48"/>
      <c r="GM320" s="48"/>
      <c r="GN320" s="48"/>
      <c r="GO320" s="48"/>
      <c r="GP320" s="48"/>
      <c r="GQ320" s="48"/>
      <c r="GR320" s="48"/>
      <c r="GS320" s="48"/>
      <c r="GT320" s="48"/>
      <c r="GU320" s="48"/>
      <c r="GV320" s="48"/>
      <c r="GW320" s="48"/>
      <c r="GX320" s="48"/>
      <c r="GY320" s="48"/>
      <c r="GZ320" s="48"/>
      <c r="HA320" s="48"/>
      <c r="HB320" s="48"/>
      <c r="HC320" s="48"/>
      <c r="HD320" s="4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row>
    <row r="321" spans="1:246" s="35" customFormat="1"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c r="FP321" s="48"/>
      <c r="FQ321" s="48"/>
      <c r="FR321" s="48"/>
      <c r="FS321" s="48"/>
      <c r="FT321" s="48"/>
      <c r="FU321" s="48"/>
      <c r="FV321" s="48"/>
      <c r="FW321" s="48"/>
      <c r="FX321" s="48"/>
      <c r="FY321" s="48"/>
      <c r="FZ321" s="48"/>
      <c r="GA321" s="48"/>
      <c r="GB321" s="48"/>
      <c r="GC321" s="48"/>
      <c r="GD321" s="48"/>
      <c r="GE321" s="48"/>
      <c r="GF321" s="48"/>
      <c r="GG321" s="48"/>
      <c r="GH321" s="48"/>
      <c r="GI321" s="48"/>
      <c r="GJ321" s="48"/>
      <c r="GK321" s="48"/>
      <c r="GL321" s="48"/>
      <c r="GM321" s="48"/>
      <c r="GN321" s="48"/>
      <c r="GO321" s="48"/>
      <c r="GP321" s="48"/>
      <c r="GQ321" s="48"/>
      <c r="GR321" s="48"/>
      <c r="GS321" s="48"/>
      <c r="GT321" s="48"/>
      <c r="GU321" s="48"/>
      <c r="GV321" s="48"/>
      <c r="GW321" s="48"/>
      <c r="GX321" s="48"/>
      <c r="GY321" s="48"/>
      <c r="GZ321" s="48"/>
      <c r="HA321" s="48"/>
      <c r="HB321" s="48"/>
      <c r="HC321" s="48"/>
      <c r="HD321" s="4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row>
    <row r="322" spans="1:246" s="35" customFormat="1"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c r="FP322" s="48"/>
      <c r="FQ322" s="48"/>
      <c r="FR322" s="48"/>
      <c r="FS322" s="48"/>
      <c r="FT322" s="48"/>
      <c r="FU322" s="48"/>
      <c r="FV322" s="48"/>
      <c r="FW322" s="48"/>
      <c r="FX322" s="48"/>
      <c r="FY322" s="48"/>
      <c r="FZ322" s="48"/>
      <c r="GA322" s="48"/>
      <c r="GB322" s="48"/>
      <c r="GC322" s="48"/>
      <c r="GD322" s="48"/>
      <c r="GE322" s="48"/>
      <c r="GF322" s="48"/>
      <c r="GG322" s="48"/>
      <c r="GH322" s="48"/>
      <c r="GI322" s="48"/>
      <c r="GJ322" s="48"/>
      <c r="GK322" s="48"/>
      <c r="GL322" s="48"/>
      <c r="GM322" s="48"/>
      <c r="GN322" s="48"/>
      <c r="GO322" s="48"/>
      <c r="GP322" s="48"/>
      <c r="GQ322" s="48"/>
      <c r="GR322" s="48"/>
      <c r="GS322" s="48"/>
      <c r="GT322" s="48"/>
      <c r="GU322" s="48"/>
      <c r="GV322" s="48"/>
      <c r="GW322" s="48"/>
      <c r="GX322" s="48"/>
      <c r="GY322" s="48"/>
      <c r="GZ322" s="48"/>
      <c r="HA322" s="48"/>
      <c r="HB322" s="48"/>
      <c r="HC322" s="48"/>
      <c r="HD322" s="48"/>
      <c r="HE322" s="48"/>
      <c r="HF322" s="48"/>
      <c r="HG322" s="48"/>
      <c r="HH322" s="48"/>
      <c r="HI322" s="48"/>
      <c r="HJ322" s="48"/>
      <c r="HK322" s="48"/>
      <c r="HL322" s="48"/>
      <c r="HM322" s="48"/>
      <c r="HN322" s="48"/>
      <c r="HO322" s="48"/>
      <c r="HP322" s="48"/>
      <c r="HQ322" s="48"/>
      <c r="HR322" s="48"/>
      <c r="HS322" s="48"/>
      <c r="HT322" s="48"/>
      <c r="HU322" s="48"/>
      <c r="HV322" s="48"/>
      <c r="HW322" s="48"/>
      <c r="HX322" s="48"/>
      <c r="HY322" s="48"/>
      <c r="HZ322" s="48"/>
      <c r="IA322" s="48"/>
      <c r="IB322" s="48"/>
      <c r="IC322" s="48"/>
      <c r="ID322" s="48"/>
      <c r="IE322" s="48"/>
      <c r="IF322" s="48"/>
      <c r="IG322" s="48"/>
      <c r="IH322" s="48"/>
      <c r="II322" s="48"/>
      <c r="IJ322" s="48"/>
      <c r="IK322" s="48"/>
      <c r="IL322" s="48"/>
    </row>
    <row r="323" spans="1:246" s="35" customFormat="1"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c r="FG323" s="48"/>
      <c r="FH323" s="48"/>
      <c r="FI323" s="48"/>
      <c r="FJ323" s="48"/>
      <c r="FK323" s="48"/>
      <c r="FL323" s="48"/>
      <c r="FM323" s="48"/>
      <c r="FN323" s="48"/>
      <c r="FO323" s="48"/>
      <c r="FP323" s="48"/>
      <c r="FQ323" s="48"/>
      <c r="FR323" s="48"/>
      <c r="FS323" s="48"/>
      <c r="FT323" s="48"/>
      <c r="FU323" s="48"/>
      <c r="FV323" s="48"/>
      <c r="FW323" s="48"/>
      <c r="FX323" s="48"/>
      <c r="FY323" s="48"/>
      <c r="FZ323" s="48"/>
      <c r="GA323" s="48"/>
      <c r="GB323" s="48"/>
      <c r="GC323" s="48"/>
      <c r="GD323" s="48"/>
      <c r="GE323" s="48"/>
      <c r="GF323" s="48"/>
      <c r="GG323" s="48"/>
      <c r="GH323" s="48"/>
      <c r="GI323" s="48"/>
      <c r="GJ323" s="48"/>
      <c r="GK323" s="48"/>
      <c r="GL323" s="48"/>
      <c r="GM323" s="48"/>
      <c r="GN323" s="48"/>
      <c r="GO323" s="48"/>
      <c r="GP323" s="48"/>
      <c r="GQ323" s="48"/>
      <c r="GR323" s="48"/>
      <c r="GS323" s="48"/>
      <c r="GT323" s="48"/>
      <c r="GU323" s="48"/>
      <c r="GV323" s="48"/>
      <c r="GW323" s="48"/>
      <c r="GX323" s="48"/>
      <c r="GY323" s="48"/>
      <c r="GZ323" s="48"/>
      <c r="HA323" s="48"/>
      <c r="HB323" s="48"/>
      <c r="HC323" s="48"/>
      <c r="HD323" s="48"/>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row>
    <row r="324" spans="1:246" s="35" customFormat="1"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c r="FG324" s="48"/>
      <c r="FH324" s="48"/>
      <c r="FI324" s="48"/>
      <c r="FJ324" s="48"/>
      <c r="FK324" s="48"/>
      <c r="FL324" s="48"/>
      <c r="FM324" s="48"/>
      <c r="FN324" s="48"/>
      <c r="FO324" s="48"/>
      <c r="FP324" s="48"/>
      <c r="FQ324" s="48"/>
      <c r="FR324" s="48"/>
      <c r="FS324" s="48"/>
      <c r="FT324" s="48"/>
      <c r="FU324" s="48"/>
      <c r="FV324" s="48"/>
      <c r="FW324" s="48"/>
      <c r="FX324" s="48"/>
      <c r="FY324" s="48"/>
      <c r="FZ324" s="48"/>
      <c r="GA324" s="48"/>
      <c r="GB324" s="48"/>
      <c r="GC324" s="48"/>
      <c r="GD324" s="48"/>
      <c r="GE324" s="48"/>
      <c r="GF324" s="48"/>
      <c r="GG324" s="48"/>
      <c r="GH324" s="48"/>
      <c r="GI324" s="48"/>
      <c r="GJ324" s="48"/>
      <c r="GK324" s="48"/>
      <c r="GL324" s="48"/>
      <c r="GM324" s="48"/>
      <c r="GN324" s="48"/>
      <c r="GO324" s="48"/>
      <c r="GP324" s="48"/>
      <c r="GQ324" s="48"/>
      <c r="GR324" s="48"/>
      <c r="GS324" s="48"/>
      <c r="GT324" s="48"/>
      <c r="GU324" s="48"/>
      <c r="GV324" s="48"/>
      <c r="GW324" s="48"/>
      <c r="GX324" s="48"/>
      <c r="GY324" s="48"/>
      <c r="GZ324" s="48"/>
      <c r="HA324" s="48"/>
      <c r="HB324" s="48"/>
      <c r="HC324" s="48"/>
      <c r="HD324" s="48"/>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row>
    <row r="325" spans="1:246" s="35" customFormat="1"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c r="FG325" s="48"/>
      <c r="FH325" s="48"/>
      <c r="FI325" s="48"/>
      <c r="FJ325" s="48"/>
      <c r="FK325" s="48"/>
      <c r="FL325" s="48"/>
      <c r="FM325" s="48"/>
      <c r="FN325" s="48"/>
      <c r="FO325" s="48"/>
      <c r="FP325" s="48"/>
      <c r="FQ325" s="48"/>
      <c r="FR325" s="48"/>
      <c r="FS325" s="48"/>
      <c r="FT325" s="48"/>
      <c r="FU325" s="48"/>
      <c r="FV325" s="48"/>
      <c r="FW325" s="48"/>
      <c r="FX325" s="48"/>
      <c r="FY325" s="48"/>
      <c r="FZ325" s="48"/>
      <c r="GA325" s="48"/>
      <c r="GB325" s="48"/>
      <c r="GC325" s="48"/>
      <c r="GD325" s="48"/>
      <c r="GE325" s="48"/>
      <c r="GF325" s="48"/>
      <c r="GG325" s="48"/>
      <c r="GH325" s="48"/>
      <c r="GI325" s="48"/>
      <c r="GJ325" s="48"/>
      <c r="GK325" s="48"/>
      <c r="GL325" s="48"/>
      <c r="GM325" s="48"/>
      <c r="GN325" s="48"/>
      <c r="GO325" s="48"/>
      <c r="GP325" s="48"/>
      <c r="GQ325" s="48"/>
      <c r="GR325" s="48"/>
      <c r="GS325" s="48"/>
      <c r="GT325" s="48"/>
      <c r="GU325" s="48"/>
      <c r="GV325" s="48"/>
      <c r="GW325" s="48"/>
      <c r="GX325" s="48"/>
      <c r="GY325" s="48"/>
      <c r="GZ325" s="48"/>
      <c r="HA325" s="48"/>
      <c r="HB325" s="48"/>
      <c r="HC325" s="48"/>
      <c r="HD325" s="48"/>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row>
    <row r="326" spans="1:246" s="35" customFormat="1"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c r="FG326" s="48"/>
      <c r="FH326" s="48"/>
      <c r="FI326" s="48"/>
      <c r="FJ326" s="48"/>
      <c r="FK326" s="48"/>
      <c r="FL326" s="48"/>
      <c r="FM326" s="48"/>
      <c r="FN326" s="48"/>
      <c r="FO326" s="48"/>
      <c r="FP326" s="48"/>
      <c r="FQ326" s="48"/>
      <c r="FR326" s="48"/>
      <c r="FS326" s="48"/>
      <c r="FT326" s="48"/>
      <c r="FU326" s="48"/>
      <c r="FV326" s="48"/>
      <c r="FW326" s="48"/>
      <c r="FX326" s="48"/>
      <c r="FY326" s="48"/>
      <c r="FZ326" s="48"/>
      <c r="GA326" s="48"/>
      <c r="GB326" s="48"/>
      <c r="GC326" s="48"/>
      <c r="GD326" s="48"/>
      <c r="GE326" s="48"/>
      <c r="GF326" s="48"/>
      <c r="GG326" s="48"/>
      <c r="GH326" s="48"/>
      <c r="GI326" s="48"/>
      <c r="GJ326" s="48"/>
      <c r="GK326" s="48"/>
      <c r="GL326" s="48"/>
      <c r="GM326" s="48"/>
      <c r="GN326" s="48"/>
      <c r="GO326" s="48"/>
      <c r="GP326" s="48"/>
      <c r="GQ326" s="48"/>
      <c r="GR326" s="48"/>
      <c r="GS326" s="48"/>
      <c r="GT326" s="48"/>
      <c r="GU326" s="48"/>
      <c r="GV326" s="48"/>
      <c r="GW326" s="48"/>
      <c r="GX326" s="48"/>
      <c r="GY326" s="48"/>
      <c r="GZ326" s="48"/>
      <c r="HA326" s="48"/>
      <c r="HB326" s="48"/>
      <c r="HC326" s="48"/>
      <c r="HD326" s="48"/>
      <c r="HE326" s="48"/>
      <c r="HF326" s="48"/>
      <c r="HG326" s="48"/>
      <c r="HH326" s="48"/>
      <c r="HI326" s="48"/>
      <c r="HJ326" s="48"/>
      <c r="HK326" s="48"/>
      <c r="HL326" s="48"/>
      <c r="HM326" s="48"/>
      <c r="HN326" s="48"/>
      <c r="HO326" s="48"/>
      <c r="HP326" s="48"/>
      <c r="HQ326" s="48"/>
      <c r="HR326" s="48"/>
      <c r="HS326" s="48"/>
      <c r="HT326" s="48"/>
      <c r="HU326" s="48"/>
      <c r="HV326" s="48"/>
      <c r="HW326" s="48"/>
      <c r="HX326" s="48"/>
      <c r="HY326" s="48"/>
      <c r="HZ326" s="48"/>
      <c r="IA326" s="48"/>
      <c r="IB326" s="48"/>
      <c r="IC326" s="48"/>
      <c r="ID326" s="48"/>
      <c r="IE326" s="48"/>
      <c r="IF326" s="48"/>
      <c r="IG326" s="48"/>
      <c r="IH326" s="48"/>
      <c r="II326" s="48"/>
      <c r="IJ326" s="48"/>
      <c r="IK326" s="48"/>
      <c r="IL326" s="48"/>
    </row>
    <row r="327" spans="1:246" s="35" customFormat="1"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8"/>
      <c r="FU327" s="48"/>
      <c r="FV327" s="48"/>
      <c r="FW327" s="48"/>
      <c r="FX327" s="48"/>
      <c r="FY327" s="48"/>
      <c r="FZ327" s="48"/>
      <c r="GA327" s="48"/>
      <c r="GB327" s="48"/>
      <c r="GC327" s="48"/>
      <c r="GD327" s="48"/>
      <c r="GE327" s="48"/>
      <c r="GF327" s="48"/>
      <c r="GG327" s="48"/>
      <c r="GH327" s="48"/>
      <c r="GI327" s="48"/>
      <c r="GJ327" s="48"/>
      <c r="GK327" s="48"/>
      <c r="GL327" s="48"/>
      <c r="GM327" s="48"/>
      <c r="GN327" s="48"/>
      <c r="GO327" s="48"/>
      <c r="GP327" s="48"/>
      <c r="GQ327" s="48"/>
      <c r="GR327" s="48"/>
      <c r="GS327" s="48"/>
      <c r="GT327" s="48"/>
      <c r="GU327" s="48"/>
      <c r="GV327" s="48"/>
      <c r="GW327" s="48"/>
      <c r="GX327" s="48"/>
      <c r="GY327" s="48"/>
      <c r="GZ327" s="48"/>
      <c r="HA327" s="48"/>
      <c r="HB327" s="48"/>
      <c r="HC327" s="48"/>
      <c r="HD327" s="4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row>
    <row r="328" spans="1:246" s="35" customFormat="1"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c r="FT328" s="48"/>
      <c r="FU328" s="48"/>
      <c r="FV328" s="48"/>
      <c r="FW328" s="48"/>
      <c r="FX328" s="48"/>
      <c r="FY328" s="48"/>
      <c r="FZ328" s="48"/>
      <c r="GA328" s="48"/>
      <c r="GB328" s="48"/>
      <c r="GC328" s="48"/>
      <c r="GD328" s="48"/>
      <c r="GE328" s="48"/>
      <c r="GF328" s="48"/>
      <c r="GG328" s="48"/>
      <c r="GH328" s="48"/>
      <c r="GI328" s="48"/>
      <c r="GJ328" s="48"/>
      <c r="GK328" s="48"/>
      <c r="GL328" s="48"/>
      <c r="GM328" s="48"/>
      <c r="GN328" s="48"/>
      <c r="GO328" s="48"/>
      <c r="GP328" s="48"/>
      <c r="GQ328" s="48"/>
      <c r="GR328" s="48"/>
      <c r="GS328" s="48"/>
      <c r="GT328" s="48"/>
      <c r="GU328" s="48"/>
      <c r="GV328" s="48"/>
      <c r="GW328" s="48"/>
      <c r="GX328" s="48"/>
      <c r="GY328" s="48"/>
      <c r="GZ328" s="48"/>
      <c r="HA328" s="48"/>
      <c r="HB328" s="48"/>
      <c r="HC328" s="48"/>
      <c r="HD328" s="4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row>
    <row r="329" spans="1:246" s="35" customFormat="1"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c r="FG329" s="48"/>
      <c r="FH329" s="48"/>
      <c r="FI329" s="48"/>
      <c r="FJ329" s="48"/>
      <c r="FK329" s="48"/>
      <c r="FL329" s="48"/>
      <c r="FM329" s="48"/>
      <c r="FN329" s="48"/>
      <c r="FO329" s="48"/>
      <c r="FP329" s="48"/>
      <c r="FQ329" s="48"/>
      <c r="FR329" s="48"/>
      <c r="FS329" s="48"/>
      <c r="FT329" s="48"/>
      <c r="FU329" s="48"/>
      <c r="FV329" s="48"/>
      <c r="FW329" s="48"/>
      <c r="FX329" s="48"/>
      <c r="FY329" s="48"/>
      <c r="FZ329" s="48"/>
      <c r="GA329" s="48"/>
      <c r="GB329" s="48"/>
      <c r="GC329" s="48"/>
      <c r="GD329" s="48"/>
      <c r="GE329" s="48"/>
      <c r="GF329" s="48"/>
      <c r="GG329" s="48"/>
      <c r="GH329" s="48"/>
      <c r="GI329" s="48"/>
      <c r="GJ329" s="48"/>
      <c r="GK329" s="48"/>
      <c r="GL329" s="48"/>
      <c r="GM329" s="48"/>
      <c r="GN329" s="48"/>
      <c r="GO329" s="48"/>
      <c r="GP329" s="48"/>
      <c r="GQ329" s="48"/>
      <c r="GR329" s="48"/>
      <c r="GS329" s="48"/>
      <c r="GT329" s="48"/>
      <c r="GU329" s="48"/>
      <c r="GV329" s="48"/>
      <c r="GW329" s="48"/>
      <c r="GX329" s="48"/>
      <c r="GY329" s="48"/>
      <c r="GZ329" s="48"/>
      <c r="HA329" s="48"/>
      <c r="HB329" s="48"/>
      <c r="HC329" s="48"/>
      <c r="HD329" s="4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row>
    <row r="330" spans="1:246" s="35" customFormat="1"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c r="IJ330" s="48"/>
      <c r="IK330" s="48"/>
      <c r="IL330" s="48"/>
    </row>
    <row r="331" spans="1:246" s="35" customFormat="1"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row>
    <row r="332" spans="1:246" s="35" customFormat="1"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row>
    <row r="333" spans="1:246" s="35" customFormat="1"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c r="FH333" s="48"/>
      <c r="FI333" s="48"/>
      <c r="FJ333" s="48"/>
      <c r="FK333" s="48"/>
      <c r="FL333" s="48"/>
      <c r="FM333" s="48"/>
      <c r="FN333" s="48"/>
      <c r="FO333" s="48"/>
      <c r="FP333" s="48"/>
      <c r="FQ333" s="48"/>
      <c r="FR333" s="48"/>
      <c r="FS333" s="48"/>
      <c r="FT333" s="48"/>
      <c r="FU333" s="48"/>
      <c r="FV333" s="48"/>
      <c r="FW333" s="48"/>
      <c r="FX333" s="48"/>
      <c r="FY333" s="48"/>
      <c r="FZ333" s="48"/>
      <c r="GA333" s="48"/>
      <c r="GB333" s="48"/>
      <c r="GC333" s="48"/>
      <c r="GD333" s="48"/>
      <c r="GE333" s="48"/>
      <c r="GF333" s="48"/>
      <c r="GG333" s="48"/>
      <c r="GH333" s="48"/>
      <c r="GI333" s="48"/>
      <c r="GJ333" s="48"/>
      <c r="GK333" s="48"/>
      <c r="GL333" s="48"/>
      <c r="GM333" s="48"/>
      <c r="GN333" s="48"/>
      <c r="GO333" s="48"/>
      <c r="GP333" s="48"/>
      <c r="GQ333" s="48"/>
      <c r="GR333" s="48"/>
      <c r="GS333" s="48"/>
      <c r="GT333" s="48"/>
      <c r="GU333" s="48"/>
      <c r="GV333" s="48"/>
      <c r="GW333" s="48"/>
      <c r="GX333" s="48"/>
      <c r="GY333" s="48"/>
      <c r="GZ333" s="48"/>
      <c r="HA333" s="48"/>
      <c r="HB333" s="48"/>
      <c r="HC333" s="48"/>
      <c r="HD333" s="4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row>
    <row r="334" spans="1:246" s="35" customFormat="1"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c r="FG334" s="48"/>
      <c r="FH334" s="48"/>
      <c r="FI334" s="48"/>
      <c r="FJ334" s="48"/>
      <c r="FK334" s="48"/>
      <c r="FL334" s="48"/>
      <c r="FM334" s="48"/>
      <c r="FN334" s="48"/>
      <c r="FO334" s="48"/>
      <c r="FP334" s="48"/>
      <c r="FQ334" s="48"/>
      <c r="FR334" s="48"/>
      <c r="FS334" s="48"/>
      <c r="FT334" s="48"/>
      <c r="FU334" s="48"/>
      <c r="FV334" s="48"/>
      <c r="FW334" s="48"/>
      <c r="FX334" s="48"/>
      <c r="FY334" s="48"/>
      <c r="FZ334" s="48"/>
      <c r="GA334" s="48"/>
      <c r="GB334" s="48"/>
      <c r="GC334" s="48"/>
      <c r="GD334" s="48"/>
      <c r="GE334" s="48"/>
      <c r="GF334" s="48"/>
      <c r="GG334" s="48"/>
      <c r="GH334" s="48"/>
      <c r="GI334" s="48"/>
      <c r="GJ334" s="48"/>
      <c r="GK334" s="48"/>
      <c r="GL334" s="48"/>
      <c r="GM334" s="48"/>
      <c r="GN334" s="48"/>
      <c r="GO334" s="48"/>
      <c r="GP334" s="48"/>
      <c r="GQ334" s="48"/>
      <c r="GR334" s="48"/>
      <c r="GS334" s="48"/>
      <c r="GT334" s="48"/>
      <c r="GU334" s="48"/>
      <c r="GV334" s="48"/>
      <c r="GW334" s="48"/>
      <c r="GX334" s="48"/>
      <c r="GY334" s="48"/>
      <c r="GZ334" s="48"/>
      <c r="HA334" s="48"/>
      <c r="HB334" s="48"/>
      <c r="HC334" s="48"/>
      <c r="HD334" s="48"/>
      <c r="HE334" s="48"/>
      <c r="HF334" s="48"/>
      <c r="HG334" s="48"/>
      <c r="HH334" s="48"/>
      <c r="HI334" s="48"/>
      <c r="HJ334" s="48"/>
      <c r="HK334" s="48"/>
      <c r="HL334" s="48"/>
      <c r="HM334" s="48"/>
      <c r="HN334" s="48"/>
      <c r="HO334" s="48"/>
      <c r="HP334" s="48"/>
      <c r="HQ334" s="48"/>
      <c r="HR334" s="48"/>
      <c r="HS334" s="48"/>
      <c r="HT334" s="48"/>
      <c r="HU334" s="48"/>
      <c r="HV334" s="48"/>
      <c r="HW334" s="48"/>
      <c r="HX334" s="48"/>
      <c r="HY334" s="48"/>
      <c r="HZ334" s="48"/>
      <c r="IA334" s="48"/>
      <c r="IB334" s="48"/>
      <c r="IC334" s="48"/>
      <c r="ID334" s="48"/>
      <c r="IE334" s="48"/>
      <c r="IF334" s="48"/>
      <c r="IG334" s="48"/>
      <c r="IH334" s="48"/>
      <c r="II334" s="48"/>
      <c r="IJ334" s="48"/>
      <c r="IK334" s="48"/>
      <c r="IL334" s="48"/>
    </row>
    <row r="335" spans="1:246" s="35" customFormat="1"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row>
    <row r="336" spans="1:246" s="35" customFormat="1"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c r="FG336" s="48"/>
      <c r="FH336" s="48"/>
      <c r="FI336" s="48"/>
      <c r="FJ336" s="48"/>
      <c r="FK336" s="48"/>
      <c r="FL336" s="48"/>
      <c r="FM336" s="48"/>
      <c r="FN336" s="48"/>
      <c r="FO336" s="48"/>
      <c r="FP336" s="48"/>
      <c r="FQ336" s="48"/>
      <c r="FR336" s="48"/>
      <c r="FS336" s="48"/>
      <c r="FT336" s="48"/>
      <c r="FU336" s="48"/>
      <c r="FV336" s="48"/>
      <c r="FW336" s="48"/>
      <c r="FX336" s="48"/>
      <c r="FY336" s="48"/>
      <c r="FZ336" s="48"/>
      <c r="GA336" s="48"/>
      <c r="GB336" s="48"/>
      <c r="GC336" s="48"/>
      <c r="GD336" s="48"/>
      <c r="GE336" s="48"/>
      <c r="GF336" s="48"/>
      <c r="GG336" s="48"/>
      <c r="GH336" s="48"/>
      <c r="GI336" s="48"/>
      <c r="GJ336" s="48"/>
      <c r="GK336" s="48"/>
      <c r="GL336" s="48"/>
      <c r="GM336" s="48"/>
      <c r="GN336" s="48"/>
      <c r="GO336" s="48"/>
      <c r="GP336" s="48"/>
      <c r="GQ336" s="48"/>
      <c r="GR336" s="48"/>
      <c r="GS336" s="48"/>
      <c r="GT336" s="48"/>
      <c r="GU336" s="48"/>
      <c r="GV336" s="48"/>
      <c r="GW336" s="48"/>
      <c r="GX336" s="48"/>
      <c r="GY336" s="48"/>
      <c r="GZ336" s="48"/>
      <c r="HA336" s="48"/>
      <c r="HB336" s="48"/>
      <c r="HC336" s="48"/>
      <c r="HD336" s="4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row>
    <row r="337" spans="1:246" s="35" customFormat="1"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c r="FG337" s="48"/>
      <c r="FH337" s="48"/>
      <c r="FI337" s="48"/>
      <c r="FJ337" s="48"/>
      <c r="FK337" s="48"/>
      <c r="FL337" s="48"/>
      <c r="FM337" s="48"/>
      <c r="FN337" s="48"/>
      <c r="FO337" s="48"/>
      <c r="FP337" s="48"/>
      <c r="FQ337" s="48"/>
      <c r="FR337" s="48"/>
      <c r="FS337" s="48"/>
      <c r="FT337" s="48"/>
      <c r="FU337" s="48"/>
      <c r="FV337" s="48"/>
      <c r="FW337" s="48"/>
      <c r="FX337" s="48"/>
      <c r="FY337" s="48"/>
      <c r="FZ337" s="48"/>
      <c r="GA337" s="48"/>
      <c r="GB337" s="48"/>
      <c r="GC337" s="48"/>
      <c r="GD337" s="48"/>
      <c r="GE337" s="48"/>
      <c r="GF337" s="48"/>
      <c r="GG337" s="48"/>
      <c r="GH337" s="48"/>
      <c r="GI337" s="48"/>
      <c r="GJ337" s="48"/>
      <c r="GK337" s="48"/>
      <c r="GL337" s="48"/>
      <c r="GM337" s="48"/>
      <c r="GN337" s="48"/>
      <c r="GO337" s="48"/>
      <c r="GP337" s="48"/>
      <c r="GQ337" s="48"/>
      <c r="GR337" s="48"/>
      <c r="GS337" s="48"/>
      <c r="GT337" s="48"/>
      <c r="GU337" s="48"/>
      <c r="GV337" s="48"/>
      <c r="GW337" s="48"/>
      <c r="GX337" s="48"/>
      <c r="GY337" s="48"/>
      <c r="GZ337" s="48"/>
      <c r="HA337" s="48"/>
      <c r="HB337" s="48"/>
      <c r="HC337" s="48"/>
      <c r="HD337" s="48"/>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row>
    <row r="338" spans="1:246" s="35" customFormat="1"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c r="FG338" s="48"/>
      <c r="FH338" s="48"/>
      <c r="FI338" s="48"/>
      <c r="FJ338" s="48"/>
      <c r="FK338" s="48"/>
      <c r="FL338" s="48"/>
      <c r="FM338" s="48"/>
      <c r="FN338" s="48"/>
      <c r="FO338" s="48"/>
      <c r="FP338" s="48"/>
      <c r="FQ338" s="48"/>
      <c r="FR338" s="48"/>
      <c r="FS338" s="48"/>
      <c r="FT338" s="48"/>
      <c r="FU338" s="48"/>
      <c r="FV338" s="48"/>
      <c r="FW338" s="48"/>
      <c r="FX338" s="48"/>
      <c r="FY338" s="48"/>
      <c r="FZ338" s="48"/>
      <c r="GA338" s="48"/>
      <c r="GB338" s="48"/>
      <c r="GC338" s="48"/>
      <c r="GD338" s="48"/>
      <c r="GE338" s="48"/>
      <c r="GF338" s="48"/>
      <c r="GG338" s="48"/>
      <c r="GH338" s="48"/>
      <c r="GI338" s="48"/>
      <c r="GJ338" s="48"/>
      <c r="GK338" s="48"/>
      <c r="GL338" s="48"/>
      <c r="GM338" s="48"/>
      <c r="GN338" s="48"/>
      <c r="GO338" s="48"/>
      <c r="GP338" s="48"/>
      <c r="GQ338" s="48"/>
      <c r="GR338" s="48"/>
      <c r="GS338" s="48"/>
      <c r="GT338" s="48"/>
      <c r="GU338" s="48"/>
      <c r="GV338" s="48"/>
      <c r="GW338" s="48"/>
      <c r="GX338" s="48"/>
      <c r="GY338" s="48"/>
      <c r="GZ338" s="48"/>
      <c r="HA338" s="48"/>
      <c r="HB338" s="48"/>
      <c r="HC338" s="48"/>
      <c r="HD338" s="48"/>
      <c r="HE338" s="48"/>
      <c r="HF338" s="48"/>
      <c r="HG338" s="48"/>
      <c r="HH338" s="48"/>
      <c r="HI338" s="48"/>
      <c r="HJ338" s="48"/>
      <c r="HK338" s="48"/>
      <c r="HL338" s="48"/>
      <c r="HM338" s="48"/>
      <c r="HN338" s="48"/>
      <c r="HO338" s="48"/>
      <c r="HP338" s="48"/>
      <c r="HQ338" s="48"/>
      <c r="HR338" s="48"/>
      <c r="HS338" s="48"/>
      <c r="HT338" s="48"/>
      <c r="HU338" s="48"/>
      <c r="HV338" s="48"/>
      <c r="HW338" s="48"/>
      <c r="HX338" s="48"/>
      <c r="HY338" s="48"/>
      <c r="HZ338" s="48"/>
      <c r="IA338" s="48"/>
      <c r="IB338" s="48"/>
      <c r="IC338" s="48"/>
      <c r="ID338" s="48"/>
      <c r="IE338" s="48"/>
      <c r="IF338" s="48"/>
      <c r="IG338" s="48"/>
      <c r="IH338" s="48"/>
      <c r="II338" s="48"/>
      <c r="IJ338" s="48"/>
      <c r="IK338" s="48"/>
      <c r="IL338" s="48"/>
    </row>
    <row r="339" spans="1:246" s="35" customFormat="1"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c r="FG339" s="48"/>
      <c r="FH339" s="48"/>
      <c r="FI339" s="48"/>
      <c r="FJ339" s="48"/>
      <c r="FK339" s="48"/>
      <c r="FL339" s="48"/>
      <c r="FM339" s="48"/>
      <c r="FN339" s="48"/>
      <c r="FO339" s="48"/>
      <c r="FP339" s="48"/>
      <c r="FQ339" s="48"/>
      <c r="FR339" s="48"/>
      <c r="FS339" s="48"/>
      <c r="FT339" s="48"/>
      <c r="FU339" s="48"/>
      <c r="FV339" s="48"/>
      <c r="FW339" s="48"/>
      <c r="FX339" s="48"/>
      <c r="FY339" s="48"/>
      <c r="FZ339" s="48"/>
      <c r="GA339" s="48"/>
      <c r="GB339" s="48"/>
      <c r="GC339" s="48"/>
      <c r="GD339" s="48"/>
      <c r="GE339" s="48"/>
      <c r="GF339" s="48"/>
      <c r="GG339" s="48"/>
      <c r="GH339" s="48"/>
      <c r="GI339" s="48"/>
      <c r="GJ339" s="48"/>
      <c r="GK339" s="48"/>
      <c r="GL339" s="48"/>
      <c r="GM339" s="48"/>
      <c r="GN339" s="48"/>
      <c r="GO339" s="48"/>
      <c r="GP339" s="48"/>
      <c r="GQ339" s="48"/>
      <c r="GR339" s="48"/>
      <c r="GS339" s="48"/>
      <c r="GT339" s="48"/>
      <c r="GU339" s="48"/>
      <c r="GV339" s="48"/>
      <c r="GW339" s="48"/>
      <c r="GX339" s="48"/>
      <c r="GY339" s="48"/>
      <c r="GZ339" s="48"/>
      <c r="HA339" s="48"/>
      <c r="HB339" s="48"/>
      <c r="HC339" s="48"/>
      <c r="HD339" s="48"/>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row>
    <row r="340" spans="1:246" s="35" customFormat="1"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c r="FU340" s="48"/>
      <c r="FV340" s="48"/>
      <c r="FW340" s="48"/>
      <c r="FX340" s="48"/>
      <c r="FY340" s="48"/>
      <c r="FZ340" s="48"/>
      <c r="GA340" s="48"/>
      <c r="GB340" s="48"/>
      <c r="GC340" s="48"/>
      <c r="GD340" s="48"/>
      <c r="GE340" s="48"/>
      <c r="GF340" s="48"/>
      <c r="GG340" s="48"/>
      <c r="GH340" s="48"/>
      <c r="GI340" s="48"/>
      <c r="GJ340" s="48"/>
      <c r="GK340" s="48"/>
      <c r="GL340" s="48"/>
      <c r="GM340" s="48"/>
      <c r="GN340" s="48"/>
      <c r="GO340" s="48"/>
      <c r="GP340" s="48"/>
      <c r="GQ340" s="48"/>
      <c r="GR340" s="48"/>
      <c r="GS340" s="48"/>
      <c r="GT340" s="48"/>
      <c r="GU340" s="48"/>
      <c r="GV340" s="48"/>
      <c r="GW340" s="48"/>
      <c r="GX340" s="48"/>
      <c r="GY340" s="48"/>
      <c r="GZ340" s="48"/>
      <c r="HA340" s="48"/>
      <c r="HB340" s="48"/>
      <c r="HC340" s="48"/>
      <c r="HD340" s="4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row>
    <row r="341" spans="1:246" s="35" customFormat="1"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c r="FU341" s="48"/>
      <c r="FV341" s="48"/>
      <c r="FW341" s="48"/>
      <c r="FX341" s="48"/>
      <c r="FY341" s="48"/>
      <c r="FZ341" s="48"/>
      <c r="GA341" s="48"/>
      <c r="GB341" s="48"/>
      <c r="GC341" s="48"/>
      <c r="GD341" s="48"/>
      <c r="GE341" s="48"/>
      <c r="GF341" s="48"/>
      <c r="GG341" s="48"/>
      <c r="GH341" s="48"/>
      <c r="GI341" s="48"/>
      <c r="GJ341" s="48"/>
      <c r="GK341" s="48"/>
      <c r="GL341" s="48"/>
      <c r="GM341" s="48"/>
      <c r="GN341" s="48"/>
      <c r="GO341" s="48"/>
      <c r="GP341" s="48"/>
      <c r="GQ341" s="48"/>
      <c r="GR341" s="48"/>
      <c r="GS341" s="48"/>
      <c r="GT341" s="48"/>
      <c r="GU341" s="48"/>
      <c r="GV341" s="48"/>
      <c r="GW341" s="48"/>
      <c r="GX341" s="48"/>
      <c r="GY341" s="48"/>
      <c r="GZ341" s="48"/>
      <c r="HA341" s="48"/>
      <c r="HB341" s="48"/>
      <c r="HC341" s="48"/>
      <c r="HD341" s="4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row>
    <row r="342" spans="1:246" s="35" customFormat="1"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c r="FU342" s="48"/>
      <c r="FV342" s="48"/>
      <c r="FW342" s="48"/>
      <c r="FX342" s="48"/>
      <c r="FY342" s="48"/>
      <c r="FZ342" s="48"/>
      <c r="GA342" s="48"/>
      <c r="GB342" s="48"/>
      <c r="GC342" s="48"/>
      <c r="GD342" s="48"/>
      <c r="GE342" s="48"/>
      <c r="GF342" s="48"/>
      <c r="GG342" s="48"/>
      <c r="GH342" s="48"/>
      <c r="GI342" s="48"/>
      <c r="GJ342" s="48"/>
      <c r="GK342" s="48"/>
      <c r="GL342" s="48"/>
      <c r="GM342" s="48"/>
      <c r="GN342" s="48"/>
      <c r="GO342" s="48"/>
      <c r="GP342" s="48"/>
      <c r="GQ342" s="48"/>
      <c r="GR342" s="48"/>
      <c r="GS342" s="48"/>
      <c r="GT342" s="48"/>
      <c r="GU342" s="48"/>
      <c r="GV342" s="48"/>
      <c r="GW342" s="48"/>
      <c r="GX342" s="48"/>
      <c r="GY342" s="48"/>
      <c r="GZ342" s="48"/>
      <c r="HA342" s="48"/>
      <c r="HB342" s="48"/>
      <c r="HC342" s="48"/>
      <c r="HD342" s="48"/>
      <c r="HE342" s="48"/>
      <c r="HF342" s="48"/>
      <c r="HG342" s="48"/>
      <c r="HH342" s="48"/>
      <c r="HI342" s="48"/>
      <c r="HJ342" s="48"/>
      <c r="HK342" s="48"/>
      <c r="HL342" s="48"/>
      <c r="HM342" s="48"/>
      <c r="HN342" s="48"/>
      <c r="HO342" s="48"/>
      <c r="HP342" s="48"/>
      <c r="HQ342" s="48"/>
      <c r="HR342" s="48"/>
      <c r="HS342" s="48"/>
      <c r="HT342" s="48"/>
      <c r="HU342" s="48"/>
      <c r="HV342" s="48"/>
      <c r="HW342" s="48"/>
      <c r="HX342" s="48"/>
      <c r="HY342" s="48"/>
      <c r="HZ342" s="48"/>
      <c r="IA342" s="48"/>
      <c r="IB342" s="48"/>
      <c r="IC342" s="48"/>
      <c r="ID342" s="48"/>
      <c r="IE342" s="48"/>
      <c r="IF342" s="48"/>
      <c r="IG342" s="48"/>
      <c r="IH342" s="48"/>
      <c r="II342" s="48"/>
      <c r="IJ342" s="48"/>
      <c r="IK342" s="48"/>
      <c r="IL342" s="48"/>
    </row>
    <row r="343" spans="1:246" s="35" customFormat="1"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c r="FU343" s="48"/>
      <c r="FV343" s="48"/>
      <c r="FW343" s="48"/>
      <c r="FX343" s="48"/>
      <c r="FY343" s="48"/>
      <c r="FZ343" s="48"/>
      <c r="GA343" s="48"/>
      <c r="GB343" s="48"/>
      <c r="GC343" s="48"/>
      <c r="GD343" s="48"/>
      <c r="GE343" s="48"/>
      <c r="GF343" s="48"/>
      <c r="GG343" s="48"/>
      <c r="GH343" s="48"/>
      <c r="GI343" s="48"/>
      <c r="GJ343" s="48"/>
      <c r="GK343" s="48"/>
      <c r="GL343" s="48"/>
      <c r="GM343" s="48"/>
      <c r="GN343" s="48"/>
      <c r="GO343" s="48"/>
      <c r="GP343" s="48"/>
      <c r="GQ343" s="48"/>
      <c r="GR343" s="48"/>
      <c r="GS343" s="48"/>
      <c r="GT343" s="48"/>
      <c r="GU343" s="48"/>
      <c r="GV343" s="48"/>
      <c r="GW343" s="48"/>
      <c r="GX343" s="48"/>
      <c r="GY343" s="48"/>
      <c r="GZ343" s="48"/>
      <c r="HA343" s="48"/>
      <c r="HB343" s="48"/>
      <c r="HC343" s="48"/>
      <c r="HD343" s="48"/>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row>
    <row r="344" spans="1:246" s="35" customFormat="1"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c r="FI344" s="48"/>
      <c r="FJ344" s="48"/>
      <c r="FK344" s="48"/>
      <c r="FL344" s="48"/>
      <c r="FM344" s="48"/>
      <c r="FN344" s="48"/>
      <c r="FO344" s="48"/>
      <c r="FP344" s="48"/>
      <c r="FQ344" s="48"/>
      <c r="FR344" s="48"/>
      <c r="FS344" s="48"/>
      <c r="FT344" s="48"/>
      <c r="FU344" s="48"/>
      <c r="FV344" s="48"/>
      <c r="FW344" s="48"/>
      <c r="FX344" s="48"/>
      <c r="FY344" s="48"/>
      <c r="FZ344" s="48"/>
      <c r="GA344" s="48"/>
      <c r="GB344" s="48"/>
      <c r="GC344" s="48"/>
      <c r="GD344" s="48"/>
      <c r="GE344" s="48"/>
      <c r="GF344" s="48"/>
      <c r="GG344" s="48"/>
      <c r="GH344" s="48"/>
      <c r="GI344" s="48"/>
      <c r="GJ344" s="48"/>
      <c r="GK344" s="48"/>
      <c r="GL344" s="48"/>
      <c r="GM344" s="48"/>
      <c r="GN344" s="48"/>
      <c r="GO344" s="48"/>
      <c r="GP344" s="48"/>
      <c r="GQ344" s="48"/>
      <c r="GR344" s="48"/>
      <c r="GS344" s="48"/>
      <c r="GT344" s="48"/>
      <c r="GU344" s="48"/>
      <c r="GV344" s="48"/>
      <c r="GW344" s="48"/>
      <c r="GX344" s="48"/>
      <c r="GY344" s="48"/>
      <c r="GZ344" s="48"/>
      <c r="HA344" s="48"/>
      <c r="HB344" s="48"/>
      <c r="HC344" s="48"/>
      <c r="HD344" s="48"/>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row>
    <row r="345" spans="1:246" s="35" customFormat="1"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row>
    <row r="346" spans="1:246" s="35" customFormat="1"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c r="IJ346" s="48"/>
      <c r="IK346" s="48"/>
      <c r="IL346" s="48"/>
    </row>
    <row r="347" spans="1:246" s="35" customFormat="1"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c r="IJ347" s="48"/>
      <c r="IK347" s="48"/>
      <c r="IL347" s="48"/>
    </row>
    <row r="348" spans="1:246" s="35" customFormat="1"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c r="FP348" s="48"/>
      <c r="FQ348" s="48"/>
      <c r="FR348" s="48"/>
      <c r="FS348" s="48"/>
      <c r="FT348" s="48"/>
      <c r="FU348" s="48"/>
      <c r="FV348" s="48"/>
      <c r="FW348" s="48"/>
      <c r="FX348" s="48"/>
      <c r="FY348" s="48"/>
      <c r="FZ348" s="48"/>
      <c r="GA348" s="48"/>
      <c r="GB348" s="48"/>
      <c r="GC348" s="48"/>
      <c r="GD348" s="48"/>
      <c r="GE348" s="48"/>
      <c r="GF348" s="48"/>
      <c r="GG348" s="48"/>
      <c r="GH348" s="48"/>
      <c r="GI348" s="48"/>
      <c r="GJ348" s="48"/>
      <c r="GK348" s="48"/>
      <c r="GL348" s="48"/>
      <c r="GM348" s="48"/>
      <c r="GN348" s="48"/>
      <c r="GO348" s="48"/>
      <c r="GP348" s="48"/>
      <c r="GQ348" s="48"/>
      <c r="GR348" s="48"/>
      <c r="GS348" s="48"/>
      <c r="GT348" s="48"/>
      <c r="GU348" s="48"/>
      <c r="GV348" s="48"/>
      <c r="GW348" s="48"/>
      <c r="GX348" s="48"/>
      <c r="GY348" s="48"/>
      <c r="GZ348" s="48"/>
      <c r="HA348" s="48"/>
      <c r="HB348" s="48"/>
      <c r="HC348" s="48"/>
      <c r="HD348" s="48"/>
      <c r="HE348" s="48"/>
      <c r="HF348" s="48"/>
      <c r="HG348" s="48"/>
      <c r="HH348" s="48"/>
      <c r="HI348" s="48"/>
      <c r="HJ348" s="48"/>
      <c r="HK348" s="48"/>
      <c r="HL348" s="48"/>
      <c r="HM348" s="48"/>
      <c r="HN348" s="48"/>
      <c r="HO348" s="48"/>
      <c r="HP348" s="48"/>
      <c r="HQ348" s="48"/>
      <c r="HR348" s="48"/>
      <c r="HS348" s="48"/>
      <c r="HT348" s="48"/>
      <c r="HU348" s="48"/>
      <c r="HV348" s="48"/>
      <c r="HW348" s="48"/>
      <c r="HX348" s="48"/>
      <c r="HY348" s="48"/>
      <c r="HZ348" s="48"/>
      <c r="IA348" s="48"/>
      <c r="IB348" s="48"/>
      <c r="IC348" s="48"/>
      <c r="ID348" s="48"/>
      <c r="IE348" s="48"/>
      <c r="IF348" s="48"/>
      <c r="IG348" s="48"/>
      <c r="IH348" s="48"/>
      <c r="II348" s="48"/>
      <c r="IJ348" s="48"/>
      <c r="IK348" s="48"/>
      <c r="IL348" s="48"/>
    </row>
    <row r="349" spans="1:246" s="35" customFormat="1"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c r="FG349" s="48"/>
      <c r="FH349" s="48"/>
      <c r="FI349" s="48"/>
      <c r="FJ349" s="48"/>
      <c r="FK349" s="48"/>
      <c r="FL349" s="48"/>
      <c r="FM349" s="48"/>
      <c r="FN349" s="48"/>
      <c r="FO349" s="48"/>
      <c r="FP349" s="48"/>
      <c r="FQ349" s="48"/>
      <c r="FR349" s="48"/>
      <c r="FS349" s="48"/>
      <c r="FT349" s="48"/>
      <c r="FU349" s="48"/>
      <c r="FV349" s="48"/>
      <c r="FW349" s="48"/>
      <c r="FX349" s="48"/>
      <c r="FY349" s="48"/>
      <c r="FZ349" s="48"/>
      <c r="GA349" s="48"/>
      <c r="GB349" s="48"/>
      <c r="GC349" s="48"/>
      <c r="GD349" s="48"/>
      <c r="GE349" s="48"/>
      <c r="GF349" s="48"/>
      <c r="GG349" s="48"/>
      <c r="GH349" s="48"/>
      <c r="GI349" s="48"/>
      <c r="GJ349" s="48"/>
      <c r="GK349" s="48"/>
      <c r="GL349" s="48"/>
      <c r="GM349" s="48"/>
      <c r="GN349" s="48"/>
      <c r="GO349" s="48"/>
      <c r="GP349" s="48"/>
      <c r="GQ349" s="48"/>
      <c r="GR349" s="48"/>
      <c r="GS349" s="48"/>
      <c r="GT349" s="48"/>
      <c r="GU349" s="48"/>
      <c r="GV349" s="48"/>
      <c r="GW349" s="48"/>
      <c r="GX349" s="48"/>
      <c r="GY349" s="48"/>
      <c r="GZ349" s="48"/>
      <c r="HA349" s="48"/>
      <c r="HB349" s="48"/>
      <c r="HC349" s="48"/>
      <c r="HD349" s="48"/>
      <c r="HE349" s="48"/>
      <c r="HF349" s="48"/>
      <c r="HG349" s="48"/>
      <c r="HH349" s="48"/>
      <c r="HI349" s="48"/>
      <c r="HJ349" s="48"/>
      <c r="HK349" s="48"/>
      <c r="HL349" s="48"/>
      <c r="HM349" s="48"/>
      <c r="HN349" s="48"/>
      <c r="HO349" s="48"/>
      <c r="HP349" s="48"/>
      <c r="HQ349" s="48"/>
      <c r="HR349" s="48"/>
      <c r="HS349" s="48"/>
      <c r="HT349" s="48"/>
      <c r="HU349" s="48"/>
      <c r="HV349" s="48"/>
      <c r="HW349" s="48"/>
      <c r="HX349" s="48"/>
      <c r="HY349" s="48"/>
      <c r="HZ349" s="48"/>
      <c r="IA349" s="48"/>
      <c r="IB349" s="48"/>
      <c r="IC349" s="48"/>
      <c r="ID349" s="48"/>
      <c r="IE349" s="48"/>
      <c r="IF349" s="48"/>
      <c r="IG349" s="48"/>
      <c r="IH349" s="48"/>
      <c r="II349" s="48"/>
      <c r="IJ349" s="48"/>
      <c r="IK349" s="48"/>
      <c r="IL349" s="48"/>
    </row>
    <row r="350" spans="1:246" s="35" customFormat="1"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c r="IJ350" s="48"/>
      <c r="IK350" s="48"/>
      <c r="IL350" s="48"/>
    </row>
    <row r="351" spans="1:246" s="35" customFormat="1"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c r="FG351" s="48"/>
      <c r="FH351" s="48"/>
      <c r="FI351" s="48"/>
      <c r="FJ351" s="48"/>
      <c r="FK351" s="48"/>
      <c r="FL351" s="48"/>
      <c r="FM351" s="48"/>
      <c r="FN351" s="48"/>
      <c r="FO351" s="48"/>
      <c r="FP351" s="48"/>
      <c r="FQ351" s="48"/>
      <c r="FR351" s="48"/>
      <c r="FS351" s="48"/>
      <c r="FT351" s="48"/>
      <c r="FU351" s="48"/>
      <c r="FV351" s="48"/>
      <c r="FW351" s="48"/>
      <c r="FX351" s="48"/>
      <c r="FY351" s="48"/>
      <c r="FZ351" s="48"/>
      <c r="GA351" s="48"/>
      <c r="GB351" s="48"/>
      <c r="GC351" s="48"/>
      <c r="GD351" s="48"/>
      <c r="GE351" s="48"/>
      <c r="GF351" s="48"/>
      <c r="GG351" s="48"/>
      <c r="GH351" s="48"/>
      <c r="GI351" s="48"/>
      <c r="GJ351" s="48"/>
      <c r="GK351" s="48"/>
      <c r="GL351" s="48"/>
      <c r="GM351" s="48"/>
      <c r="GN351" s="48"/>
      <c r="GO351" s="48"/>
      <c r="GP351" s="48"/>
      <c r="GQ351" s="48"/>
      <c r="GR351" s="48"/>
      <c r="GS351" s="48"/>
      <c r="GT351" s="48"/>
      <c r="GU351" s="48"/>
      <c r="GV351" s="48"/>
      <c r="GW351" s="48"/>
      <c r="GX351" s="48"/>
      <c r="GY351" s="48"/>
      <c r="GZ351" s="48"/>
      <c r="HA351" s="48"/>
      <c r="HB351" s="48"/>
      <c r="HC351" s="48"/>
      <c r="HD351" s="48"/>
      <c r="HE351" s="48"/>
      <c r="HF351" s="48"/>
      <c r="HG351" s="48"/>
      <c r="HH351" s="48"/>
      <c r="HI351" s="48"/>
      <c r="HJ351" s="48"/>
      <c r="HK351" s="48"/>
      <c r="HL351" s="48"/>
      <c r="HM351" s="48"/>
      <c r="HN351" s="48"/>
      <c r="HO351" s="48"/>
      <c r="HP351" s="48"/>
      <c r="HQ351" s="48"/>
      <c r="HR351" s="48"/>
      <c r="HS351" s="48"/>
      <c r="HT351" s="48"/>
      <c r="HU351" s="48"/>
      <c r="HV351" s="48"/>
      <c r="HW351" s="48"/>
      <c r="HX351" s="48"/>
      <c r="HY351" s="48"/>
      <c r="HZ351" s="48"/>
      <c r="IA351" s="48"/>
      <c r="IB351" s="48"/>
      <c r="IC351" s="48"/>
      <c r="ID351" s="48"/>
      <c r="IE351" s="48"/>
      <c r="IF351" s="48"/>
      <c r="IG351" s="48"/>
      <c r="IH351" s="48"/>
      <c r="II351" s="48"/>
      <c r="IJ351" s="48"/>
      <c r="IK351" s="48"/>
      <c r="IL351" s="48"/>
    </row>
    <row r="352" spans="1:246" s="35" customFormat="1"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c r="FG352" s="48"/>
      <c r="FH352" s="48"/>
      <c r="FI352" s="48"/>
      <c r="FJ352" s="48"/>
      <c r="FK352" s="48"/>
      <c r="FL352" s="48"/>
      <c r="FM352" s="48"/>
      <c r="FN352" s="48"/>
      <c r="FO352" s="48"/>
      <c r="FP352" s="48"/>
      <c r="FQ352" s="48"/>
      <c r="FR352" s="48"/>
      <c r="FS352" s="48"/>
      <c r="FT352" s="48"/>
      <c r="FU352" s="48"/>
      <c r="FV352" s="48"/>
      <c r="FW352" s="48"/>
      <c r="FX352" s="48"/>
      <c r="FY352" s="48"/>
      <c r="FZ352" s="48"/>
      <c r="GA352" s="48"/>
      <c r="GB352" s="48"/>
      <c r="GC352" s="48"/>
      <c r="GD352" s="48"/>
      <c r="GE352" s="48"/>
      <c r="GF352" s="48"/>
      <c r="GG352" s="48"/>
      <c r="GH352" s="48"/>
      <c r="GI352" s="48"/>
      <c r="GJ352" s="48"/>
      <c r="GK352" s="48"/>
      <c r="GL352" s="48"/>
      <c r="GM352" s="48"/>
      <c r="GN352" s="48"/>
      <c r="GO352" s="48"/>
      <c r="GP352" s="48"/>
      <c r="GQ352" s="48"/>
      <c r="GR352" s="48"/>
      <c r="GS352" s="48"/>
      <c r="GT352" s="48"/>
      <c r="GU352" s="48"/>
      <c r="GV352" s="48"/>
      <c r="GW352" s="48"/>
      <c r="GX352" s="48"/>
      <c r="GY352" s="48"/>
      <c r="GZ352" s="48"/>
      <c r="HA352" s="48"/>
      <c r="HB352" s="48"/>
      <c r="HC352" s="48"/>
      <c r="HD352" s="48"/>
      <c r="HE352" s="48"/>
      <c r="HF352" s="48"/>
      <c r="HG352" s="48"/>
      <c r="HH352" s="48"/>
      <c r="HI352" s="48"/>
      <c r="HJ352" s="48"/>
      <c r="HK352" s="48"/>
      <c r="HL352" s="48"/>
      <c r="HM352" s="48"/>
      <c r="HN352" s="48"/>
      <c r="HO352" s="48"/>
      <c r="HP352" s="48"/>
      <c r="HQ352" s="48"/>
      <c r="HR352" s="48"/>
      <c r="HS352" s="48"/>
      <c r="HT352" s="48"/>
      <c r="HU352" s="48"/>
      <c r="HV352" s="48"/>
      <c r="HW352" s="48"/>
      <c r="HX352" s="48"/>
      <c r="HY352" s="48"/>
      <c r="HZ352" s="48"/>
      <c r="IA352" s="48"/>
      <c r="IB352" s="48"/>
      <c r="IC352" s="48"/>
      <c r="ID352" s="48"/>
      <c r="IE352" s="48"/>
      <c r="IF352" s="48"/>
      <c r="IG352" s="48"/>
      <c r="IH352" s="48"/>
      <c r="II352" s="48"/>
      <c r="IJ352" s="48"/>
      <c r="IK352" s="48"/>
      <c r="IL352" s="48"/>
    </row>
    <row r="353" spans="1:246" s="35" customFormat="1"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c r="FG353" s="48"/>
      <c r="FH353" s="48"/>
      <c r="FI353" s="48"/>
      <c r="FJ353" s="48"/>
      <c r="FK353" s="48"/>
      <c r="FL353" s="48"/>
      <c r="FM353" s="48"/>
      <c r="FN353" s="48"/>
      <c r="FO353" s="48"/>
      <c r="FP353" s="48"/>
      <c r="FQ353" s="48"/>
      <c r="FR353" s="48"/>
      <c r="FS353" s="48"/>
      <c r="FT353" s="48"/>
      <c r="FU353" s="48"/>
      <c r="FV353" s="48"/>
      <c r="FW353" s="48"/>
      <c r="FX353" s="48"/>
      <c r="FY353" s="48"/>
      <c r="FZ353" s="48"/>
      <c r="GA353" s="48"/>
      <c r="GB353" s="48"/>
      <c r="GC353" s="48"/>
      <c r="GD353" s="48"/>
      <c r="GE353" s="48"/>
      <c r="GF353" s="48"/>
      <c r="GG353" s="48"/>
      <c r="GH353" s="48"/>
      <c r="GI353" s="48"/>
      <c r="GJ353" s="48"/>
      <c r="GK353" s="48"/>
      <c r="GL353" s="48"/>
      <c r="GM353" s="48"/>
      <c r="GN353" s="48"/>
      <c r="GO353" s="48"/>
      <c r="GP353" s="48"/>
      <c r="GQ353" s="48"/>
      <c r="GR353" s="48"/>
      <c r="GS353" s="48"/>
      <c r="GT353" s="48"/>
      <c r="GU353" s="48"/>
      <c r="GV353" s="48"/>
      <c r="GW353" s="48"/>
      <c r="GX353" s="48"/>
      <c r="GY353" s="48"/>
      <c r="GZ353" s="48"/>
      <c r="HA353" s="48"/>
      <c r="HB353" s="48"/>
      <c r="HC353" s="48"/>
      <c r="HD353" s="48"/>
      <c r="HE353" s="48"/>
      <c r="HF353" s="48"/>
      <c r="HG353" s="48"/>
      <c r="HH353" s="48"/>
      <c r="HI353" s="48"/>
      <c r="HJ353" s="48"/>
      <c r="HK353" s="48"/>
      <c r="HL353" s="48"/>
      <c r="HM353" s="48"/>
      <c r="HN353" s="48"/>
      <c r="HO353" s="48"/>
      <c r="HP353" s="48"/>
      <c r="HQ353" s="48"/>
      <c r="HR353" s="48"/>
      <c r="HS353" s="48"/>
      <c r="HT353" s="48"/>
      <c r="HU353" s="48"/>
      <c r="HV353" s="48"/>
      <c r="HW353" s="48"/>
      <c r="HX353" s="48"/>
      <c r="HY353" s="48"/>
      <c r="HZ353" s="48"/>
      <c r="IA353" s="48"/>
      <c r="IB353" s="48"/>
      <c r="IC353" s="48"/>
      <c r="ID353" s="48"/>
      <c r="IE353" s="48"/>
      <c r="IF353" s="48"/>
      <c r="IG353" s="48"/>
      <c r="IH353" s="48"/>
      <c r="II353" s="48"/>
      <c r="IJ353" s="48"/>
      <c r="IK353" s="48"/>
      <c r="IL353" s="48"/>
    </row>
    <row r="354" spans="1:246" s="35" customFormat="1"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c r="FG354" s="48"/>
      <c r="FH354" s="48"/>
      <c r="FI354" s="48"/>
      <c r="FJ354" s="48"/>
      <c r="FK354" s="48"/>
      <c r="FL354" s="48"/>
      <c r="FM354" s="48"/>
      <c r="FN354" s="48"/>
      <c r="FO354" s="48"/>
      <c r="FP354" s="48"/>
      <c r="FQ354" s="48"/>
      <c r="FR354" s="48"/>
      <c r="FS354" s="48"/>
      <c r="FT354" s="48"/>
      <c r="FU354" s="48"/>
      <c r="FV354" s="48"/>
      <c r="FW354" s="48"/>
      <c r="FX354" s="48"/>
      <c r="FY354" s="48"/>
      <c r="FZ354" s="48"/>
      <c r="GA354" s="48"/>
      <c r="GB354" s="48"/>
      <c r="GC354" s="48"/>
      <c r="GD354" s="48"/>
      <c r="GE354" s="48"/>
      <c r="GF354" s="48"/>
      <c r="GG354" s="48"/>
      <c r="GH354" s="48"/>
      <c r="GI354" s="48"/>
      <c r="GJ354" s="48"/>
      <c r="GK354" s="48"/>
      <c r="GL354" s="48"/>
      <c r="GM354" s="48"/>
      <c r="GN354" s="48"/>
      <c r="GO354" s="48"/>
      <c r="GP354" s="48"/>
      <c r="GQ354" s="48"/>
      <c r="GR354" s="48"/>
      <c r="GS354" s="48"/>
      <c r="GT354" s="48"/>
      <c r="GU354" s="48"/>
      <c r="GV354" s="48"/>
      <c r="GW354" s="48"/>
      <c r="GX354" s="48"/>
      <c r="GY354" s="48"/>
      <c r="GZ354" s="48"/>
      <c r="HA354" s="48"/>
      <c r="HB354" s="48"/>
      <c r="HC354" s="48"/>
      <c r="HD354" s="48"/>
      <c r="HE354" s="48"/>
      <c r="HF354" s="48"/>
      <c r="HG354" s="48"/>
      <c r="HH354" s="48"/>
      <c r="HI354" s="48"/>
      <c r="HJ354" s="48"/>
      <c r="HK354" s="48"/>
      <c r="HL354" s="48"/>
      <c r="HM354" s="48"/>
      <c r="HN354" s="48"/>
      <c r="HO354" s="48"/>
      <c r="HP354" s="48"/>
      <c r="HQ354" s="48"/>
      <c r="HR354" s="48"/>
      <c r="HS354" s="48"/>
      <c r="HT354" s="48"/>
      <c r="HU354" s="48"/>
      <c r="HV354" s="48"/>
      <c r="HW354" s="48"/>
      <c r="HX354" s="48"/>
      <c r="HY354" s="48"/>
      <c r="HZ354" s="48"/>
      <c r="IA354" s="48"/>
      <c r="IB354" s="48"/>
      <c r="IC354" s="48"/>
      <c r="ID354" s="48"/>
      <c r="IE354" s="48"/>
      <c r="IF354" s="48"/>
      <c r="IG354" s="48"/>
      <c r="IH354" s="48"/>
      <c r="II354" s="48"/>
      <c r="IJ354" s="48"/>
      <c r="IK354" s="48"/>
      <c r="IL354" s="48"/>
    </row>
    <row r="355" spans="1:246" s="35" customFormat="1"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c r="FG355" s="48"/>
      <c r="FH355" s="48"/>
      <c r="FI355" s="48"/>
      <c r="FJ355" s="48"/>
      <c r="FK355" s="48"/>
      <c r="FL355" s="48"/>
      <c r="FM355" s="48"/>
      <c r="FN355" s="48"/>
      <c r="FO355" s="48"/>
      <c r="FP355" s="48"/>
      <c r="FQ355" s="48"/>
      <c r="FR355" s="48"/>
      <c r="FS355" s="48"/>
      <c r="FT355" s="48"/>
      <c r="FU355" s="48"/>
      <c r="FV355" s="48"/>
      <c r="FW355" s="48"/>
      <c r="FX355" s="48"/>
      <c r="FY355" s="48"/>
      <c r="FZ355" s="48"/>
      <c r="GA355" s="48"/>
      <c r="GB355" s="48"/>
      <c r="GC355" s="48"/>
      <c r="GD355" s="48"/>
      <c r="GE355" s="48"/>
      <c r="GF355" s="48"/>
      <c r="GG355" s="48"/>
      <c r="GH355" s="48"/>
      <c r="GI355" s="48"/>
      <c r="GJ355" s="48"/>
      <c r="GK355" s="48"/>
      <c r="GL355" s="48"/>
      <c r="GM355" s="48"/>
      <c r="GN355" s="48"/>
      <c r="GO355" s="48"/>
      <c r="GP355" s="48"/>
      <c r="GQ355" s="48"/>
      <c r="GR355" s="48"/>
      <c r="GS355" s="48"/>
      <c r="GT355" s="48"/>
      <c r="GU355" s="48"/>
      <c r="GV355" s="48"/>
      <c r="GW355" s="48"/>
      <c r="GX355" s="48"/>
      <c r="GY355" s="48"/>
      <c r="GZ355" s="48"/>
      <c r="HA355" s="48"/>
      <c r="HB355" s="48"/>
      <c r="HC355" s="48"/>
      <c r="HD355" s="48"/>
      <c r="HE355" s="48"/>
      <c r="HF355" s="48"/>
      <c r="HG355" s="48"/>
      <c r="HH355" s="48"/>
      <c r="HI355" s="48"/>
      <c r="HJ355" s="48"/>
      <c r="HK355" s="48"/>
      <c r="HL355" s="48"/>
      <c r="HM355" s="48"/>
      <c r="HN355" s="48"/>
      <c r="HO355" s="48"/>
      <c r="HP355" s="48"/>
      <c r="HQ355" s="48"/>
      <c r="HR355" s="48"/>
      <c r="HS355" s="48"/>
      <c r="HT355" s="48"/>
      <c r="HU355" s="48"/>
      <c r="HV355" s="48"/>
      <c r="HW355" s="48"/>
      <c r="HX355" s="48"/>
      <c r="HY355" s="48"/>
      <c r="HZ355" s="48"/>
      <c r="IA355" s="48"/>
      <c r="IB355" s="48"/>
      <c r="IC355" s="48"/>
      <c r="ID355" s="48"/>
      <c r="IE355" s="48"/>
      <c r="IF355" s="48"/>
      <c r="IG355" s="48"/>
      <c r="IH355" s="48"/>
      <c r="II355" s="48"/>
      <c r="IJ355" s="48"/>
      <c r="IK355" s="48"/>
      <c r="IL355" s="48"/>
    </row>
    <row r="356" spans="1:246" s="35" customFormat="1"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c r="FG356" s="48"/>
      <c r="FH356" s="48"/>
      <c r="FI356" s="48"/>
      <c r="FJ356" s="48"/>
      <c r="FK356" s="48"/>
      <c r="FL356" s="48"/>
      <c r="FM356" s="48"/>
      <c r="FN356" s="48"/>
      <c r="FO356" s="48"/>
      <c r="FP356" s="48"/>
      <c r="FQ356" s="48"/>
      <c r="FR356" s="48"/>
      <c r="FS356" s="48"/>
      <c r="FT356" s="48"/>
      <c r="FU356" s="48"/>
      <c r="FV356" s="48"/>
      <c r="FW356" s="48"/>
      <c r="FX356" s="48"/>
      <c r="FY356" s="48"/>
      <c r="FZ356" s="48"/>
      <c r="GA356" s="48"/>
      <c r="GB356" s="48"/>
      <c r="GC356" s="48"/>
      <c r="GD356" s="48"/>
      <c r="GE356" s="48"/>
      <c r="GF356" s="48"/>
      <c r="GG356" s="48"/>
      <c r="GH356" s="48"/>
      <c r="GI356" s="48"/>
      <c r="GJ356" s="48"/>
      <c r="GK356" s="48"/>
      <c r="GL356" s="48"/>
      <c r="GM356" s="48"/>
      <c r="GN356" s="48"/>
      <c r="GO356" s="48"/>
      <c r="GP356" s="48"/>
      <c r="GQ356" s="48"/>
      <c r="GR356" s="48"/>
      <c r="GS356" s="48"/>
      <c r="GT356" s="48"/>
      <c r="GU356" s="48"/>
      <c r="GV356" s="48"/>
      <c r="GW356" s="48"/>
      <c r="GX356" s="48"/>
      <c r="GY356" s="48"/>
      <c r="GZ356" s="48"/>
      <c r="HA356" s="48"/>
      <c r="HB356" s="48"/>
      <c r="HC356" s="48"/>
      <c r="HD356" s="48"/>
      <c r="HE356" s="48"/>
      <c r="HF356" s="48"/>
      <c r="HG356" s="48"/>
      <c r="HH356" s="48"/>
      <c r="HI356" s="48"/>
      <c r="HJ356" s="48"/>
      <c r="HK356" s="48"/>
      <c r="HL356" s="48"/>
      <c r="HM356" s="48"/>
      <c r="HN356" s="48"/>
      <c r="HO356" s="48"/>
      <c r="HP356" s="48"/>
      <c r="HQ356" s="48"/>
      <c r="HR356" s="48"/>
      <c r="HS356" s="48"/>
      <c r="HT356" s="48"/>
      <c r="HU356" s="48"/>
      <c r="HV356" s="48"/>
      <c r="HW356" s="48"/>
      <c r="HX356" s="48"/>
      <c r="HY356" s="48"/>
      <c r="HZ356" s="48"/>
      <c r="IA356" s="48"/>
      <c r="IB356" s="48"/>
      <c r="IC356" s="48"/>
      <c r="ID356" s="48"/>
      <c r="IE356" s="48"/>
      <c r="IF356" s="48"/>
      <c r="IG356" s="48"/>
      <c r="IH356" s="48"/>
      <c r="II356" s="48"/>
      <c r="IJ356" s="48"/>
      <c r="IK356" s="48"/>
      <c r="IL356" s="48"/>
    </row>
    <row r="357" spans="1:246" s="35" customFormat="1"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c r="FG357" s="48"/>
      <c r="FH357" s="48"/>
      <c r="FI357" s="48"/>
      <c r="FJ357" s="48"/>
      <c r="FK357" s="48"/>
      <c r="FL357" s="48"/>
      <c r="FM357" s="48"/>
      <c r="FN357" s="48"/>
      <c r="FO357" s="48"/>
      <c r="FP357" s="48"/>
      <c r="FQ357" s="48"/>
      <c r="FR357" s="48"/>
      <c r="FS357" s="48"/>
      <c r="FT357" s="48"/>
      <c r="FU357" s="48"/>
      <c r="FV357" s="48"/>
      <c r="FW357" s="48"/>
      <c r="FX357" s="48"/>
      <c r="FY357" s="48"/>
      <c r="FZ357" s="48"/>
      <c r="GA357" s="48"/>
      <c r="GB357" s="48"/>
      <c r="GC357" s="48"/>
      <c r="GD357" s="48"/>
      <c r="GE357" s="48"/>
      <c r="GF357" s="48"/>
      <c r="GG357" s="48"/>
      <c r="GH357" s="48"/>
      <c r="GI357" s="48"/>
      <c r="GJ357" s="48"/>
      <c r="GK357" s="48"/>
      <c r="GL357" s="48"/>
      <c r="GM357" s="48"/>
      <c r="GN357" s="48"/>
      <c r="GO357" s="48"/>
      <c r="GP357" s="48"/>
      <c r="GQ357" s="48"/>
      <c r="GR357" s="48"/>
      <c r="GS357" s="48"/>
      <c r="GT357" s="48"/>
      <c r="GU357" s="48"/>
      <c r="GV357" s="48"/>
      <c r="GW357" s="48"/>
      <c r="GX357" s="48"/>
      <c r="GY357" s="48"/>
      <c r="GZ357" s="48"/>
      <c r="HA357" s="48"/>
      <c r="HB357" s="48"/>
      <c r="HC357" s="48"/>
      <c r="HD357" s="48"/>
      <c r="HE357" s="48"/>
      <c r="HF357" s="48"/>
      <c r="HG357" s="48"/>
      <c r="HH357" s="48"/>
      <c r="HI357" s="48"/>
      <c r="HJ357" s="48"/>
      <c r="HK357" s="48"/>
      <c r="HL357" s="48"/>
      <c r="HM357" s="48"/>
      <c r="HN357" s="48"/>
      <c r="HO357" s="48"/>
      <c r="HP357" s="48"/>
      <c r="HQ357" s="48"/>
      <c r="HR357" s="48"/>
      <c r="HS357" s="48"/>
      <c r="HT357" s="48"/>
      <c r="HU357" s="48"/>
      <c r="HV357" s="48"/>
      <c r="HW357" s="48"/>
      <c r="HX357" s="48"/>
      <c r="HY357" s="48"/>
      <c r="HZ357" s="48"/>
      <c r="IA357" s="48"/>
      <c r="IB357" s="48"/>
      <c r="IC357" s="48"/>
      <c r="ID357" s="48"/>
      <c r="IE357" s="48"/>
      <c r="IF357" s="48"/>
      <c r="IG357" s="48"/>
      <c r="IH357" s="48"/>
      <c r="II357" s="48"/>
      <c r="IJ357" s="48"/>
      <c r="IK357" s="48"/>
      <c r="IL357" s="48"/>
    </row>
    <row r="358" spans="1:246" s="35" customFormat="1"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c r="FG358" s="48"/>
      <c r="FH358" s="48"/>
      <c r="FI358" s="48"/>
      <c r="FJ358" s="48"/>
      <c r="FK358" s="48"/>
      <c r="FL358" s="48"/>
      <c r="FM358" s="48"/>
      <c r="FN358" s="48"/>
      <c r="FO358" s="48"/>
      <c r="FP358" s="48"/>
      <c r="FQ358" s="48"/>
      <c r="FR358" s="48"/>
      <c r="FS358" s="48"/>
      <c r="FT358" s="48"/>
      <c r="FU358" s="48"/>
      <c r="FV358" s="48"/>
      <c r="FW358" s="48"/>
      <c r="FX358" s="48"/>
      <c r="FY358" s="48"/>
      <c r="FZ358" s="48"/>
      <c r="GA358" s="48"/>
      <c r="GB358" s="48"/>
      <c r="GC358" s="48"/>
      <c r="GD358" s="48"/>
      <c r="GE358" s="48"/>
      <c r="GF358" s="48"/>
      <c r="GG358" s="48"/>
      <c r="GH358" s="48"/>
      <c r="GI358" s="48"/>
      <c r="GJ358" s="48"/>
      <c r="GK358" s="48"/>
      <c r="GL358" s="48"/>
      <c r="GM358" s="48"/>
      <c r="GN358" s="48"/>
      <c r="GO358" s="48"/>
      <c r="GP358" s="48"/>
      <c r="GQ358" s="48"/>
      <c r="GR358" s="48"/>
      <c r="GS358" s="48"/>
      <c r="GT358" s="48"/>
      <c r="GU358" s="48"/>
      <c r="GV358" s="48"/>
      <c r="GW358" s="48"/>
      <c r="GX358" s="48"/>
      <c r="GY358" s="48"/>
      <c r="GZ358" s="48"/>
      <c r="HA358" s="48"/>
      <c r="HB358" s="48"/>
      <c r="HC358" s="48"/>
      <c r="HD358" s="48"/>
      <c r="HE358" s="48"/>
      <c r="HF358" s="48"/>
      <c r="HG358" s="48"/>
      <c r="HH358" s="48"/>
      <c r="HI358" s="48"/>
      <c r="HJ358" s="48"/>
      <c r="HK358" s="48"/>
      <c r="HL358" s="48"/>
      <c r="HM358" s="48"/>
      <c r="HN358" s="48"/>
      <c r="HO358" s="48"/>
      <c r="HP358" s="48"/>
      <c r="HQ358" s="48"/>
      <c r="HR358" s="48"/>
      <c r="HS358" s="48"/>
      <c r="HT358" s="48"/>
      <c r="HU358" s="48"/>
      <c r="HV358" s="48"/>
      <c r="HW358" s="48"/>
      <c r="HX358" s="48"/>
      <c r="HY358" s="48"/>
      <c r="HZ358" s="48"/>
      <c r="IA358" s="48"/>
      <c r="IB358" s="48"/>
      <c r="IC358" s="48"/>
      <c r="ID358" s="48"/>
      <c r="IE358" s="48"/>
      <c r="IF358" s="48"/>
      <c r="IG358" s="48"/>
      <c r="IH358" s="48"/>
      <c r="II358" s="48"/>
      <c r="IJ358" s="48"/>
      <c r="IK358" s="48"/>
      <c r="IL358" s="48"/>
    </row>
    <row r="359" spans="1:246" s="35" customFormat="1"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c r="FG359" s="48"/>
      <c r="FH359" s="48"/>
      <c r="FI359" s="48"/>
      <c r="FJ359" s="48"/>
      <c r="FK359" s="48"/>
      <c r="FL359" s="48"/>
      <c r="FM359" s="48"/>
      <c r="FN359" s="48"/>
      <c r="FO359" s="48"/>
      <c r="FP359" s="48"/>
      <c r="FQ359" s="48"/>
      <c r="FR359" s="48"/>
      <c r="FS359" s="48"/>
      <c r="FT359" s="48"/>
      <c r="FU359" s="48"/>
      <c r="FV359" s="48"/>
      <c r="FW359" s="48"/>
      <c r="FX359" s="48"/>
      <c r="FY359" s="48"/>
      <c r="FZ359" s="48"/>
      <c r="GA359" s="48"/>
      <c r="GB359" s="48"/>
      <c r="GC359" s="48"/>
      <c r="GD359" s="48"/>
      <c r="GE359" s="48"/>
      <c r="GF359" s="48"/>
      <c r="GG359" s="48"/>
      <c r="GH359" s="48"/>
      <c r="GI359" s="48"/>
      <c r="GJ359" s="48"/>
      <c r="GK359" s="48"/>
      <c r="GL359" s="48"/>
      <c r="GM359" s="48"/>
      <c r="GN359" s="48"/>
      <c r="GO359" s="48"/>
      <c r="GP359" s="48"/>
      <c r="GQ359" s="48"/>
      <c r="GR359" s="48"/>
      <c r="GS359" s="48"/>
      <c r="GT359" s="48"/>
      <c r="GU359" s="48"/>
      <c r="GV359" s="48"/>
      <c r="GW359" s="48"/>
      <c r="GX359" s="48"/>
      <c r="GY359" s="48"/>
      <c r="GZ359" s="48"/>
      <c r="HA359" s="48"/>
      <c r="HB359" s="48"/>
      <c r="HC359" s="48"/>
      <c r="HD359" s="48"/>
      <c r="HE359" s="48"/>
      <c r="HF359" s="48"/>
      <c r="HG359" s="48"/>
      <c r="HH359" s="48"/>
      <c r="HI359" s="48"/>
      <c r="HJ359" s="48"/>
      <c r="HK359" s="48"/>
      <c r="HL359" s="48"/>
      <c r="HM359" s="48"/>
      <c r="HN359" s="48"/>
      <c r="HO359" s="48"/>
      <c r="HP359" s="48"/>
      <c r="HQ359" s="48"/>
      <c r="HR359" s="48"/>
      <c r="HS359" s="48"/>
      <c r="HT359" s="48"/>
      <c r="HU359" s="48"/>
      <c r="HV359" s="48"/>
      <c r="HW359" s="48"/>
      <c r="HX359" s="48"/>
      <c r="HY359" s="48"/>
      <c r="HZ359" s="48"/>
      <c r="IA359" s="48"/>
      <c r="IB359" s="48"/>
      <c r="IC359" s="48"/>
      <c r="ID359" s="48"/>
      <c r="IE359" s="48"/>
      <c r="IF359" s="48"/>
      <c r="IG359" s="48"/>
      <c r="IH359" s="48"/>
      <c r="II359" s="48"/>
      <c r="IJ359" s="48"/>
      <c r="IK359" s="48"/>
      <c r="IL359" s="48"/>
    </row>
    <row r="360" spans="1:246" s="35" customFormat="1"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c r="FT360" s="48"/>
      <c r="FU360" s="48"/>
      <c r="FV360" s="48"/>
      <c r="FW360" s="48"/>
      <c r="FX360" s="48"/>
      <c r="FY360" s="48"/>
      <c r="FZ360" s="48"/>
      <c r="GA360" s="48"/>
      <c r="GB360" s="48"/>
      <c r="GC360" s="48"/>
      <c r="GD360" s="48"/>
      <c r="GE360" s="48"/>
      <c r="GF360" s="48"/>
      <c r="GG360" s="48"/>
      <c r="GH360" s="48"/>
      <c r="GI360" s="48"/>
      <c r="GJ360" s="48"/>
      <c r="GK360" s="48"/>
      <c r="GL360" s="48"/>
      <c r="GM360" s="48"/>
      <c r="GN360" s="48"/>
      <c r="GO360" s="48"/>
      <c r="GP360" s="48"/>
      <c r="GQ360" s="48"/>
      <c r="GR360" s="48"/>
      <c r="GS360" s="48"/>
      <c r="GT360" s="48"/>
      <c r="GU360" s="48"/>
      <c r="GV360" s="48"/>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row>
    <row r="361" spans="1:246" s="35" customFormat="1"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c r="FP361" s="48"/>
      <c r="FQ361" s="48"/>
      <c r="FR361" s="48"/>
      <c r="FS361" s="48"/>
      <c r="FT361" s="48"/>
      <c r="FU361" s="48"/>
      <c r="FV361" s="48"/>
      <c r="FW361" s="48"/>
      <c r="FX361" s="48"/>
      <c r="FY361" s="48"/>
      <c r="FZ361" s="48"/>
      <c r="GA361" s="48"/>
      <c r="GB361" s="48"/>
      <c r="GC361" s="48"/>
      <c r="GD361" s="48"/>
      <c r="GE361" s="48"/>
      <c r="GF361" s="48"/>
      <c r="GG361" s="48"/>
      <c r="GH361" s="48"/>
      <c r="GI361" s="48"/>
      <c r="GJ361" s="48"/>
      <c r="GK361" s="48"/>
      <c r="GL361" s="48"/>
      <c r="GM361" s="48"/>
      <c r="GN361" s="48"/>
      <c r="GO361" s="48"/>
      <c r="GP361" s="48"/>
      <c r="GQ361" s="48"/>
      <c r="GR361" s="48"/>
      <c r="GS361" s="48"/>
      <c r="GT361" s="48"/>
      <c r="GU361" s="48"/>
      <c r="GV361" s="48"/>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row>
    <row r="362" spans="1:246" s="35" customFormat="1"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c r="FP362" s="48"/>
      <c r="FQ362" s="48"/>
      <c r="FR362" s="48"/>
      <c r="FS362" s="48"/>
      <c r="FT362" s="48"/>
      <c r="FU362" s="48"/>
      <c r="FV362" s="48"/>
      <c r="FW362" s="48"/>
      <c r="FX362" s="48"/>
      <c r="FY362" s="48"/>
      <c r="FZ362" s="48"/>
      <c r="GA362" s="48"/>
      <c r="GB362" s="48"/>
      <c r="GC362" s="48"/>
      <c r="GD362" s="48"/>
      <c r="GE362" s="48"/>
      <c r="GF362" s="48"/>
      <c r="GG362" s="48"/>
      <c r="GH362" s="48"/>
      <c r="GI362" s="48"/>
      <c r="GJ362" s="48"/>
      <c r="GK362" s="48"/>
      <c r="GL362" s="48"/>
      <c r="GM362" s="48"/>
      <c r="GN362" s="48"/>
      <c r="GO362" s="48"/>
      <c r="GP362" s="48"/>
      <c r="GQ362" s="48"/>
      <c r="GR362" s="48"/>
      <c r="GS362" s="48"/>
      <c r="GT362" s="48"/>
      <c r="GU362" s="48"/>
      <c r="GV362" s="48"/>
      <c r="GW362" s="48"/>
      <c r="GX362" s="48"/>
      <c r="GY362" s="48"/>
      <c r="GZ362" s="48"/>
      <c r="HA362" s="48"/>
      <c r="HB362" s="48"/>
      <c r="HC362" s="48"/>
      <c r="HD362" s="48"/>
      <c r="HE362" s="48"/>
      <c r="HF362" s="48"/>
      <c r="HG362" s="48"/>
      <c r="HH362" s="48"/>
      <c r="HI362" s="48"/>
      <c r="HJ362" s="48"/>
      <c r="HK362" s="48"/>
      <c r="HL362" s="48"/>
      <c r="HM362" s="48"/>
      <c r="HN362" s="48"/>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row>
    <row r="363" spans="1:246" s="35" customFormat="1"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c r="FG363" s="48"/>
      <c r="FH363" s="48"/>
      <c r="FI363" s="48"/>
      <c r="FJ363" s="48"/>
      <c r="FK363" s="48"/>
      <c r="FL363" s="48"/>
      <c r="FM363" s="48"/>
      <c r="FN363" s="48"/>
      <c r="FO363" s="48"/>
      <c r="FP363" s="48"/>
      <c r="FQ363" s="48"/>
      <c r="FR363" s="48"/>
      <c r="FS363" s="48"/>
      <c r="FT363" s="48"/>
      <c r="FU363" s="48"/>
      <c r="FV363" s="48"/>
      <c r="FW363" s="48"/>
      <c r="FX363" s="48"/>
      <c r="FY363" s="48"/>
      <c r="FZ363" s="48"/>
      <c r="GA363" s="48"/>
      <c r="GB363" s="48"/>
      <c r="GC363" s="48"/>
      <c r="GD363" s="48"/>
      <c r="GE363" s="48"/>
      <c r="GF363" s="48"/>
      <c r="GG363" s="48"/>
      <c r="GH363" s="48"/>
      <c r="GI363" s="48"/>
      <c r="GJ363" s="48"/>
      <c r="GK363" s="48"/>
      <c r="GL363" s="48"/>
      <c r="GM363" s="48"/>
      <c r="GN363" s="48"/>
      <c r="GO363" s="48"/>
      <c r="GP363" s="48"/>
      <c r="GQ363" s="48"/>
      <c r="GR363" s="48"/>
      <c r="GS363" s="48"/>
      <c r="GT363" s="48"/>
      <c r="GU363" s="48"/>
      <c r="GV363" s="48"/>
      <c r="GW363" s="48"/>
      <c r="GX363" s="48"/>
      <c r="GY363" s="48"/>
      <c r="GZ363" s="48"/>
      <c r="HA363" s="48"/>
      <c r="HB363" s="48"/>
      <c r="HC363" s="48"/>
      <c r="HD363" s="48"/>
      <c r="HE363" s="48"/>
      <c r="HF363" s="48"/>
      <c r="HG363" s="48"/>
      <c r="HH363" s="48"/>
      <c r="HI363" s="48"/>
      <c r="HJ363" s="48"/>
      <c r="HK363" s="48"/>
      <c r="HL363" s="48"/>
      <c r="HM363" s="48"/>
      <c r="HN363" s="48"/>
      <c r="HO363" s="48"/>
      <c r="HP363" s="48"/>
      <c r="HQ363" s="48"/>
      <c r="HR363" s="48"/>
      <c r="HS363" s="48"/>
      <c r="HT363" s="48"/>
      <c r="HU363" s="48"/>
      <c r="HV363" s="48"/>
      <c r="HW363" s="48"/>
      <c r="HX363" s="48"/>
      <c r="HY363" s="48"/>
      <c r="HZ363" s="48"/>
      <c r="IA363" s="48"/>
      <c r="IB363" s="48"/>
      <c r="IC363" s="48"/>
      <c r="ID363" s="48"/>
      <c r="IE363" s="48"/>
      <c r="IF363" s="48"/>
      <c r="IG363" s="48"/>
      <c r="IH363" s="48"/>
      <c r="II363" s="48"/>
      <c r="IJ363" s="48"/>
      <c r="IK363" s="48"/>
      <c r="IL363" s="48"/>
    </row>
    <row r="364" spans="1:246" s="35" customFormat="1"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c r="FG364" s="48"/>
      <c r="FH364" s="48"/>
      <c r="FI364" s="48"/>
      <c r="FJ364" s="48"/>
      <c r="FK364" s="48"/>
      <c r="FL364" s="48"/>
      <c r="FM364" s="48"/>
      <c r="FN364" s="48"/>
      <c r="FO364" s="48"/>
      <c r="FP364" s="48"/>
      <c r="FQ364" s="48"/>
      <c r="FR364" s="48"/>
      <c r="FS364" s="48"/>
      <c r="FT364" s="48"/>
      <c r="FU364" s="48"/>
      <c r="FV364" s="48"/>
      <c r="FW364" s="48"/>
      <c r="FX364" s="48"/>
      <c r="FY364" s="48"/>
      <c r="FZ364" s="48"/>
      <c r="GA364" s="48"/>
      <c r="GB364" s="48"/>
      <c r="GC364" s="48"/>
      <c r="GD364" s="48"/>
      <c r="GE364" s="48"/>
      <c r="GF364" s="48"/>
      <c r="GG364" s="48"/>
      <c r="GH364" s="48"/>
      <c r="GI364" s="48"/>
      <c r="GJ364" s="48"/>
      <c r="GK364" s="48"/>
      <c r="GL364" s="48"/>
      <c r="GM364" s="48"/>
      <c r="GN364" s="48"/>
      <c r="GO364" s="48"/>
      <c r="GP364" s="48"/>
      <c r="GQ364" s="48"/>
      <c r="GR364" s="48"/>
      <c r="GS364" s="48"/>
      <c r="GT364" s="48"/>
      <c r="GU364" s="48"/>
      <c r="GV364" s="48"/>
      <c r="GW364" s="48"/>
      <c r="GX364" s="48"/>
      <c r="GY364" s="48"/>
      <c r="GZ364" s="48"/>
      <c r="HA364" s="48"/>
      <c r="HB364" s="48"/>
      <c r="HC364" s="48"/>
      <c r="HD364" s="48"/>
      <c r="HE364" s="48"/>
      <c r="HF364" s="48"/>
      <c r="HG364" s="48"/>
      <c r="HH364" s="48"/>
      <c r="HI364" s="48"/>
      <c r="HJ364" s="48"/>
      <c r="HK364" s="48"/>
      <c r="HL364" s="48"/>
      <c r="HM364" s="48"/>
      <c r="HN364" s="48"/>
      <c r="HO364" s="48"/>
      <c r="HP364" s="48"/>
      <c r="HQ364" s="48"/>
      <c r="HR364" s="48"/>
      <c r="HS364" s="48"/>
      <c r="HT364" s="48"/>
      <c r="HU364" s="48"/>
      <c r="HV364" s="48"/>
      <c r="HW364" s="48"/>
      <c r="HX364" s="48"/>
      <c r="HY364" s="48"/>
      <c r="HZ364" s="48"/>
      <c r="IA364" s="48"/>
      <c r="IB364" s="48"/>
      <c r="IC364" s="48"/>
      <c r="ID364" s="48"/>
      <c r="IE364" s="48"/>
      <c r="IF364" s="48"/>
      <c r="IG364" s="48"/>
      <c r="IH364" s="48"/>
      <c r="II364" s="48"/>
      <c r="IJ364" s="48"/>
      <c r="IK364" s="48"/>
      <c r="IL364" s="48"/>
    </row>
    <row r="365" spans="1:246" s="35" customFormat="1"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c r="FG365" s="48"/>
      <c r="FH365" s="48"/>
      <c r="FI365" s="48"/>
      <c r="FJ365" s="48"/>
      <c r="FK365" s="48"/>
      <c r="FL365" s="48"/>
      <c r="FM365" s="48"/>
      <c r="FN365" s="48"/>
      <c r="FO365" s="48"/>
      <c r="FP365" s="48"/>
      <c r="FQ365" s="48"/>
      <c r="FR365" s="48"/>
      <c r="FS365" s="48"/>
      <c r="FT365" s="48"/>
      <c r="FU365" s="48"/>
      <c r="FV365" s="48"/>
      <c r="FW365" s="48"/>
      <c r="FX365" s="48"/>
      <c r="FY365" s="48"/>
      <c r="FZ365" s="48"/>
      <c r="GA365" s="48"/>
      <c r="GB365" s="48"/>
      <c r="GC365" s="48"/>
      <c r="GD365" s="48"/>
      <c r="GE365" s="48"/>
      <c r="GF365" s="48"/>
      <c r="GG365" s="48"/>
      <c r="GH365" s="48"/>
      <c r="GI365" s="48"/>
      <c r="GJ365" s="48"/>
      <c r="GK365" s="48"/>
      <c r="GL365" s="48"/>
      <c r="GM365" s="48"/>
      <c r="GN365" s="48"/>
      <c r="GO365" s="48"/>
      <c r="GP365" s="48"/>
      <c r="GQ365" s="48"/>
      <c r="GR365" s="48"/>
      <c r="GS365" s="48"/>
      <c r="GT365" s="48"/>
      <c r="GU365" s="48"/>
      <c r="GV365" s="48"/>
      <c r="GW365" s="48"/>
      <c r="GX365" s="48"/>
      <c r="GY365" s="48"/>
      <c r="GZ365" s="48"/>
      <c r="HA365" s="48"/>
      <c r="HB365" s="48"/>
      <c r="HC365" s="48"/>
      <c r="HD365" s="48"/>
      <c r="HE365" s="48"/>
      <c r="HF365" s="48"/>
      <c r="HG365" s="48"/>
      <c r="HH365" s="48"/>
      <c r="HI365" s="48"/>
      <c r="HJ365" s="48"/>
      <c r="HK365" s="48"/>
      <c r="HL365" s="48"/>
      <c r="HM365" s="48"/>
      <c r="HN365" s="48"/>
      <c r="HO365" s="48"/>
      <c r="HP365" s="48"/>
      <c r="HQ365" s="48"/>
      <c r="HR365" s="48"/>
      <c r="HS365" s="48"/>
      <c r="HT365" s="48"/>
      <c r="HU365" s="48"/>
      <c r="HV365" s="48"/>
      <c r="HW365" s="48"/>
      <c r="HX365" s="48"/>
      <c r="HY365" s="48"/>
      <c r="HZ365" s="48"/>
      <c r="IA365" s="48"/>
      <c r="IB365" s="48"/>
      <c r="IC365" s="48"/>
      <c r="ID365" s="48"/>
      <c r="IE365" s="48"/>
      <c r="IF365" s="48"/>
      <c r="IG365" s="48"/>
      <c r="IH365" s="48"/>
      <c r="II365" s="48"/>
      <c r="IJ365" s="48"/>
      <c r="IK365" s="48"/>
      <c r="IL365" s="48"/>
    </row>
    <row r="366" spans="1:246" s="35" customFormat="1"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c r="FR366" s="48"/>
      <c r="FS366" s="48"/>
      <c r="FT366" s="48"/>
      <c r="FU366" s="48"/>
      <c r="FV366" s="48"/>
      <c r="FW366" s="48"/>
      <c r="FX366" s="48"/>
      <c r="FY366" s="48"/>
      <c r="FZ366" s="48"/>
      <c r="GA366" s="48"/>
      <c r="GB366" s="48"/>
      <c r="GC366" s="48"/>
      <c r="GD366" s="48"/>
      <c r="GE366" s="48"/>
      <c r="GF366" s="48"/>
      <c r="GG366" s="48"/>
      <c r="GH366" s="48"/>
      <c r="GI366" s="48"/>
      <c r="GJ366" s="48"/>
      <c r="GK366" s="48"/>
      <c r="GL366" s="48"/>
      <c r="GM366" s="48"/>
      <c r="GN366" s="48"/>
      <c r="GO366" s="48"/>
      <c r="GP366" s="48"/>
      <c r="GQ366" s="48"/>
      <c r="GR366" s="48"/>
      <c r="GS366" s="48"/>
      <c r="GT366" s="48"/>
      <c r="GU366" s="48"/>
      <c r="GV366" s="48"/>
      <c r="GW366" s="48"/>
      <c r="GX366" s="48"/>
      <c r="GY366" s="48"/>
      <c r="GZ366" s="48"/>
      <c r="HA366" s="48"/>
      <c r="HB366" s="48"/>
      <c r="HC366" s="48"/>
      <c r="HD366" s="48"/>
      <c r="HE366" s="48"/>
      <c r="HF366" s="48"/>
      <c r="HG366" s="48"/>
      <c r="HH366" s="48"/>
      <c r="HI366" s="48"/>
      <c r="HJ366" s="48"/>
      <c r="HK366" s="48"/>
      <c r="HL366" s="48"/>
      <c r="HM366" s="48"/>
      <c r="HN366" s="48"/>
      <c r="HO366" s="48"/>
      <c r="HP366" s="48"/>
      <c r="HQ366" s="48"/>
      <c r="HR366" s="48"/>
      <c r="HS366" s="48"/>
      <c r="HT366" s="48"/>
      <c r="HU366" s="48"/>
      <c r="HV366" s="48"/>
      <c r="HW366" s="48"/>
      <c r="HX366" s="48"/>
      <c r="HY366" s="48"/>
      <c r="HZ366" s="48"/>
      <c r="IA366" s="48"/>
      <c r="IB366" s="48"/>
      <c r="IC366" s="48"/>
      <c r="ID366" s="48"/>
      <c r="IE366" s="48"/>
      <c r="IF366" s="48"/>
      <c r="IG366" s="48"/>
      <c r="IH366" s="48"/>
      <c r="II366" s="48"/>
      <c r="IJ366" s="48"/>
      <c r="IK366" s="48"/>
      <c r="IL366" s="48"/>
    </row>
    <row r="367" spans="1:246" s="35" customFormat="1"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c r="FG367" s="48"/>
      <c r="FH367" s="48"/>
      <c r="FI367" s="48"/>
      <c r="FJ367" s="48"/>
      <c r="FK367" s="48"/>
      <c r="FL367" s="48"/>
      <c r="FM367" s="48"/>
      <c r="FN367" s="48"/>
      <c r="FO367" s="48"/>
      <c r="FP367" s="48"/>
      <c r="FQ367" s="48"/>
      <c r="FR367" s="48"/>
      <c r="FS367" s="48"/>
      <c r="FT367" s="48"/>
      <c r="FU367" s="48"/>
      <c r="FV367" s="48"/>
      <c r="FW367" s="48"/>
      <c r="FX367" s="48"/>
      <c r="FY367" s="48"/>
      <c r="FZ367" s="48"/>
      <c r="GA367" s="48"/>
      <c r="GB367" s="48"/>
      <c r="GC367" s="48"/>
      <c r="GD367" s="48"/>
      <c r="GE367" s="48"/>
      <c r="GF367" s="48"/>
      <c r="GG367" s="48"/>
      <c r="GH367" s="48"/>
      <c r="GI367" s="48"/>
      <c r="GJ367" s="48"/>
      <c r="GK367" s="48"/>
      <c r="GL367" s="48"/>
      <c r="GM367" s="48"/>
      <c r="GN367" s="48"/>
      <c r="GO367" s="48"/>
      <c r="GP367" s="48"/>
      <c r="GQ367" s="48"/>
      <c r="GR367" s="48"/>
      <c r="GS367" s="48"/>
      <c r="GT367" s="48"/>
      <c r="GU367" s="48"/>
      <c r="GV367" s="48"/>
      <c r="GW367" s="48"/>
      <c r="GX367" s="48"/>
      <c r="GY367" s="48"/>
      <c r="GZ367" s="48"/>
      <c r="HA367" s="48"/>
      <c r="HB367" s="48"/>
      <c r="HC367" s="48"/>
      <c r="HD367" s="48"/>
      <c r="HE367" s="48"/>
      <c r="HF367" s="48"/>
      <c r="HG367" s="48"/>
      <c r="HH367" s="48"/>
      <c r="HI367" s="48"/>
      <c r="HJ367" s="48"/>
      <c r="HK367" s="48"/>
      <c r="HL367" s="48"/>
      <c r="HM367" s="48"/>
      <c r="HN367" s="48"/>
      <c r="HO367" s="48"/>
      <c r="HP367" s="48"/>
      <c r="HQ367" s="48"/>
      <c r="HR367" s="48"/>
      <c r="HS367" s="48"/>
      <c r="HT367" s="48"/>
      <c r="HU367" s="48"/>
      <c r="HV367" s="48"/>
      <c r="HW367" s="48"/>
      <c r="HX367" s="48"/>
      <c r="HY367" s="48"/>
      <c r="HZ367" s="48"/>
      <c r="IA367" s="48"/>
      <c r="IB367" s="48"/>
      <c r="IC367" s="48"/>
      <c r="ID367" s="48"/>
      <c r="IE367" s="48"/>
      <c r="IF367" s="48"/>
      <c r="IG367" s="48"/>
      <c r="IH367" s="48"/>
      <c r="II367" s="48"/>
      <c r="IJ367" s="48"/>
      <c r="IK367" s="48"/>
      <c r="IL367" s="48"/>
    </row>
    <row r="368" spans="1:246" s="35" customFormat="1"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c r="FT368" s="48"/>
      <c r="FU368" s="48"/>
      <c r="FV368" s="48"/>
      <c r="FW368" s="48"/>
      <c r="FX368" s="48"/>
      <c r="FY368" s="48"/>
      <c r="FZ368" s="48"/>
      <c r="GA368" s="48"/>
      <c r="GB368" s="48"/>
      <c r="GC368" s="48"/>
      <c r="GD368" s="48"/>
      <c r="GE368" s="48"/>
      <c r="GF368" s="48"/>
      <c r="GG368" s="48"/>
      <c r="GH368" s="48"/>
      <c r="GI368" s="48"/>
      <c r="GJ368" s="48"/>
      <c r="GK368" s="48"/>
      <c r="GL368" s="48"/>
      <c r="GM368" s="48"/>
      <c r="GN368" s="48"/>
      <c r="GO368" s="48"/>
      <c r="GP368" s="48"/>
      <c r="GQ368" s="48"/>
      <c r="GR368" s="48"/>
      <c r="GS368" s="48"/>
      <c r="GT368" s="48"/>
      <c r="GU368" s="48"/>
      <c r="GV368" s="48"/>
      <c r="GW368" s="48"/>
      <c r="GX368" s="48"/>
      <c r="GY368" s="48"/>
      <c r="GZ368" s="48"/>
      <c r="HA368" s="48"/>
      <c r="HB368" s="48"/>
      <c r="HC368" s="48"/>
      <c r="HD368" s="48"/>
      <c r="HE368" s="48"/>
      <c r="HF368" s="48"/>
      <c r="HG368" s="48"/>
      <c r="HH368" s="48"/>
      <c r="HI368" s="48"/>
      <c r="HJ368" s="48"/>
      <c r="HK368" s="48"/>
      <c r="HL368" s="48"/>
      <c r="HM368" s="48"/>
      <c r="HN368" s="48"/>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row>
    <row r="369" spans="1:246" s="35" customFormat="1"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c r="FG369" s="48"/>
      <c r="FH369" s="48"/>
      <c r="FI369" s="48"/>
      <c r="FJ369" s="48"/>
      <c r="FK369" s="48"/>
      <c r="FL369" s="48"/>
      <c r="FM369" s="48"/>
      <c r="FN369" s="48"/>
      <c r="FO369" s="48"/>
      <c r="FP369" s="48"/>
      <c r="FQ369" s="48"/>
      <c r="FR369" s="48"/>
      <c r="FS369" s="48"/>
      <c r="FT369" s="48"/>
      <c r="FU369" s="48"/>
      <c r="FV369" s="48"/>
      <c r="FW369" s="48"/>
      <c r="FX369" s="48"/>
      <c r="FY369" s="48"/>
      <c r="FZ369" s="48"/>
      <c r="GA369" s="48"/>
      <c r="GB369" s="48"/>
      <c r="GC369" s="48"/>
      <c r="GD369" s="48"/>
      <c r="GE369" s="48"/>
      <c r="GF369" s="48"/>
      <c r="GG369" s="48"/>
      <c r="GH369" s="48"/>
      <c r="GI369" s="48"/>
      <c r="GJ369" s="48"/>
      <c r="GK369" s="48"/>
      <c r="GL369" s="48"/>
      <c r="GM369" s="48"/>
      <c r="GN369" s="48"/>
      <c r="GO369" s="48"/>
      <c r="GP369" s="48"/>
      <c r="GQ369" s="48"/>
      <c r="GR369" s="48"/>
      <c r="GS369" s="48"/>
      <c r="GT369" s="48"/>
      <c r="GU369" s="48"/>
      <c r="GV369" s="48"/>
      <c r="GW369" s="48"/>
      <c r="GX369" s="48"/>
      <c r="GY369" s="48"/>
      <c r="GZ369" s="48"/>
      <c r="HA369" s="48"/>
      <c r="HB369" s="48"/>
      <c r="HC369" s="48"/>
      <c r="HD369" s="48"/>
      <c r="HE369" s="48"/>
      <c r="HF369" s="48"/>
      <c r="HG369" s="48"/>
      <c r="HH369" s="48"/>
      <c r="HI369" s="48"/>
      <c r="HJ369" s="48"/>
      <c r="HK369" s="48"/>
      <c r="HL369" s="48"/>
      <c r="HM369" s="48"/>
      <c r="HN369" s="48"/>
      <c r="HO369" s="48"/>
      <c r="HP369" s="48"/>
      <c r="HQ369" s="48"/>
      <c r="HR369" s="48"/>
      <c r="HS369" s="48"/>
      <c r="HT369" s="48"/>
      <c r="HU369" s="48"/>
      <c r="HV369" s="48"/>
      <c r="HW369" s="48"/>
      <c r="HX369" s="48"/>
      <c r="HY369" s="48"/>
      <c r="HZ369" s="48"/>
      <c r="IA369" s="48"/>
      <c r="IB369" s="48"/>
      <c r="IC369" s="48"/>
      <c r="ID369" s="48"/>
      <c r="IE369" s="48"/>
      <c r="IF369" s="48"/>
      <c r="IG369" s="48"/>
      <c r="IH369" s="48"/>
      <c r="II369" s="48"/>
      <c r="IJ369" s="48"/>
      <c r="IK369" s="48"/>
      <c r="IL369" s="48"/>
    </row>
    <row r="370" spans="1:246" s="35" customFormat="1"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c r="FG370" s="48"/>
      <c r="FH370" s="48"/>
      <c r="FI370" s="48"/>
      <c r="FJ370" s="48"/>
      <c r="FK370" s="48"/>
      <c r="FL370" s="48"/>
      <c r="FM370" s="48"/>
      <c r="FN370" s="48"/>
      <c r="FO370" s="48"/>
      <c r="FP370" s="48"/>
      <c r="FQ370" s="48"/>
      <c r="FR370" s="48"/>
      <c r="FS370" s="48"/>
      <c r="FT370" s="48"/>
      <c r="FU370" s="48"/>
      <c r="FV370" s="48"/>
      <c r="FW370" s="48"/>
      <c r="FX370" s="48"/>
      <c r="FY370" s="48"/>
      <c r="FZ370" s="48"/>
      <c r="GA370" s="48"/>
      <c r="GB370" s="48"/>
      <c r="GC370" s="48"/>
      <c r="GD370" s="48"/>
      <c r="GE370" s="48"/>
      <c r="GF370" s="48"/>
      <c r="GG370" s="48"/>
      <c r="GH370" s="48"/>
      <c r="GI370" s="48"/>
      <c r="GJ370" s="48"/>
      <c r="GK370" s="48"/>
      <c r="GL370" s="48"/>
      <c r="GM370" s="48"/>
      <c r="GN370" s="48"/>
      <c r="GO370" s="48"/>
      <c r="GP370" s="48"/>
      <c r="GQ370" s="48"/>
      <c r="GR370" s="48"/>
      <c r="GS370" s="48"/>
      <c r="GT370" s="48"/>
      <c r="GU370" s="48"/>
      <c r="GV370" s="48"/>
      <c r="GW370" s="48"/>
      <c r="GX370" s="48"/>
      <c r="GY370" s="48"/>
      <c r="GZ370" s="48"/>
      <c r="HA370" s="48"/>
      <c r="HB370" s="48"/>
      <c r="HC370" s="48"/>
      <c r="HD370" s="48"/>
      <c r="HE370" s="48"/>
      <c r="HF370" s="48"/>
      <c r="HG370" s="48"/>
      <c r="HH370" s="48"/>
      <c r="HI370" s="48"/>
      <c r="HJ370" s="48"/>
      <c r="HK370" s="48"/>
      <c r="HL370" s="48"/>
      <c r="HM370" s="48"/>
      <c r="HN370" s="48"/>
      <c r="HO370" s="48"/>
      <c r="HP370" s="48"/>
      <c r="HQ370" s="48"/>
      <c r="HR370" s="48"/>
      <c r="HS370" s="48"/>
      <c r="HT370" s="48"/>
      <c r="HU370" s="48"/>
      <c r="HV370" s="48"/>
      <c r="HW370" s="48"/>
      <c r="HX370" s="48"/>
      <c r="HY370" s="48"/>
      <c r="HZ370" s="48"/>
      <c r="IA370" s="48"/>
      <c r="IB370" s="48"/>
      <c r="IC370" s="48"/>
      <c r="ID370" s="48"/>
      <c r="IE370" s="48"/>
      <c r="IF370" s="48"/>
      <c r="IG370" s="48"/>
      <c r="IH370" s="48"/>
      <c r="II370" s="48"/>
      <c r="IJ370" s="48"/>
      <c r="IK370" s="48"/>
      <c r="IL370" s="48"/>
    </row>
    <row r="371" spans="1:246" s="35" customFormat="1"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c r="FG371" s="48"/>
      <c r="FH371" s="48"/>
      <c r="FI371" s="48"/>
      <c r="FJ371" s="48"/>
      <c r="FK371" s="48"/>
      <c r="FL371" s="48"/>
      <c r="FM371" s="48"/>
      <c r="FN371" s="48"/>
      <c r="FO371" s="48"/>
      <c r="FP371" s="48"/>
      <c r="FQ371" s="48"/>
      <c r="FR371" s="48"/>
      <c r="FS371" s="48"/>
      <c r="FT371" s="48"/>
      <c r="FU371" s="48"/>
      <c r="FV371" s="48"/>
      <c r="FW371" s="48"/>
      <c r="FX371" s="48"/>
      <c r="FY371" s="48"/>
      <c r="FZ371" s="48"/>
      <c r="GA371" s="48"/>
      <c r="GB371" s="48"/>
      <c r="GC371" s="48"/>
      <c r="GD371" s="48"/>
      <c r="GE371" s="48"/>
      <c r="GF371" s="48"/>
      <c r="GG371" s="48"/>
      <c r="GH371" s="48"/>
      <c r="GI371" s="48"/>
      <c r="GJ371" s="48"/>
      <c r="GK371" s="48"/>
      <c r="GL371" s="48"/>
      <c r="GM371" s="48"/>
      <c r="GN371" s="48"/>
      <c r="GO371" s="48"/>
      <c r="GP371" s="48"/>
      <c r="GQ371" s="48"/>
      <c r="GR371" s="48"/>
      <c r="GS371" s="48"/>
      <c r="GT371" s="48"/>
      <c r="GU371" s="48"/>
      <c r="GV371" s="48"/>
      <c r="GW371" s="48"/>
      <c r="GX371" s="48"/>
      <c r="GY371" s="48"/>
      <c r="GZ371" s="48"/>
      <c r="HA371" s="48"/>
      <c r="HB371" s="48"/>
      <c r="HC371" s="48"/>
      <c r="HD371" s="48"/>
      <c r="HE371" s="48"/>
      <c r="HF371" s="48"/>
      <c r="HG371" s="48"/>
      <c r="HH371" s="48"/>
      <c r="HI371" s="48"/>
      <c r="HJ371" s="48"/>
      <c r="HK371" s="48"/>
      <c r="HL371" s="48"/>
      <c r="HM371" s="48"/>
      <c r="HN371" s="48"/>
      <c r="HO371" s="48"/>
      <c r="HP371" s="48"/>
      <c r="HQ371" s="48"/>
      <c r="HR371" s="48"/>
      <c r="HS371" s="48"/>
      <c r="HT371" s="48"/>
      <c r="HU371" s="48"/>
      <c r="HV371" s="48"/>
      <c r="HW371" s="48"/>
      <c r="HX371" s="48"/>
      <c r="HY371" s="48"/>
      <c r="HZ371" s="48"/>
      <c r="IA371" s="48"/>
      <c r="IB371" s="48"/>
      <c r="IC371" s="48"/>
      <c r="ID371" s="48"/>
      <c r="IE371" s="48"/>
      <c r="IF371" s="48"/>
      <c r="IG371" s="48"/>
      <c r="IH371" s="48"/>
      <c r="II371" s="48"/>
      <c r="IJ371" s="48"/>
      <c r="IK371" s="48"/>
      <c r="IL371" s="48"/>
    </row>
    <row r="372" spans="1:246" s="35" customFormat="1"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c r="FP372" s="48"/>
      <c r="FQ372" s="48"/>
      <c r="FR372" s="48"/>
      <c r="FS372" s="48"/>
      <c r="FT372" s="48"/>
      <c r="FU372" s="48"/>
      <c r="FV372" s="48"/>
      <c r="FW372" s="48"/>
      <c r="FX372" s="48"/>
      <c r="FY372" s="48"/>
      <c r="FZ372" s="48"/>
      <c r="GA372" s="48"/>
      <c r="GB372" s="48"/>
      <c r="GC372" s="48"/>
      <c r="GD372" s="48"/>
      <c r="GE372" s="48"/>
      <c r="GF372" s="48"/>
      <c r="GG372" s="48"/>
      <c r="GH372" s="48"/>
      <c r="GI372" s="48"/>
      <c r="GJ372" s="48"/>
      <c r="GK372" s="48"/>
      <c r="GL372" s="48"/>
      <c r="GM372" s="48"/>
      <c r="GN372" s="48"/>
      <c r="GO372" s="48"/>
      <c r="GP372" s="48"/>
      <c r="GQ372" s="48"/>
      <c r="GR372" s="48"/>
      <c r="GS372" s="48"/>
      <c r="GT372" s="48"/>
      <c r="GU372" s="48"/>
      <c r="GV372" s="48"/>
      <c r="GW372" s="48"/>
      <c r="GX372" s="48"/>
      <c r="GY372" s="48"/>
      <c r="GZ372" s="48"/>
      <c r="HA372" s="48"/>
      <c r="HB372" s="48"/>
      <c r="HC372" s="48"/>
      <c r="HD372" s="48"/>
      <c r="HE372" s="48"/>
      <c r="HF372" s="48"/>
      <c r="HG372" s="48"/>
      <c r="HH372" s="48"/>
      <c r="HI372" s="48"/>
      <c r="HJ372" s="48"/>
      <c r="HK372" s="48"/>
      <c r="HL372" s="48"/>
      <c r="HM372" s="48"/>
      <c r="HN372" s="48"/>
      <c r="HO372" s="48"/>
      <c r="HP372" s="48"/>
      <c r="HQ372" s="48"/>
      <c r="HR372" s="48"/>
      <c r="HS372" s="48"/>
      <c r="HT372" s="48"/>
      <c r="HU372" s="48"/>
      <c r="HV372" s="48"/>
      <c r="HW372" s="48"/>
      <c r="HX372" s="48"/>
      <c r="HY372" s="48"/>
      <c r="HZ372" s="48"/>
      <c r="IA372" s="48"/>
      <c r="IB372" s="48"/>
      <c r="IC372" s="48"/>
      <c r="ID372" s="48"/>
      <c r="IE372" s="48"/>
      <c r="IF372" s="48"/>
      <c r="IG372" s="48"/>
      <c r="IH372" s="48"/>
      <c r="II372" s="48"/>
      <c r="IJ372" s="48"/>
      <c r="IK372" s="48"/>
      <c r="IL372" s="48"/>
    </row>
    <row r="373" spans="1:246" s="35" customFormat="1"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c r="FP373" s="48"/>
      <c r="FQ373" s="48"/>
      <c r="FR373" s="48"/>
      <c r="FS373" s="48"/>
      <c r="FT373" s="48"/>
      <c r="FU373" s="48"/>
      <c r="FV373" s="48"/>
      <c r="FW373" s="48"/>
      <c r="FX373" s="48"/>
      <c r="FY373" s="48"/>
      <c r="FZ373" s="48"/>
      <c r="GA373" s="48"/>
      <c r="GB373" s="48"/>
      <c r="GC373" s="48"/>
      <c r="GD373" s="48"/>
      <c r="GE373" s="48"/>
      <c r="GF373" s="48"/>
      <c r="GG373" s="48"/>
      <c r="GH373" s="48"/>
      <c r="GI373" s="48"/>
      <c r="GJ373" s="48"/>
      <c r="GK373" s="48"/>
      <c r="GL373" s="48"/>
      <c r="GM373" s="48"/>
      <c r="GN373" s="48"/>
      <c r="GO373" s="48"/>
      <c r="GP373" s="48"/>
      <c r="GQ373" s="48"/>
      <c r="GR373" s="48"/>
      <c r="GS373" s="48"/>
      <c r="GT373" s="48"/>
      <c r="GU373" s="48"/>
      <c r="GV373" s="48"/>
      <c r="GW373" s="48"/>
      <c r="GX373" s="48"/>
      <c r="GY373" s="48"/>
      <c r="GZ373" s="48"/>
      <c r="HA373" s="48"/>
      <c r="HB373" s="48"/>
      <c r="HC373" s="48"/>
      <c r="HD373" s="48"/>
      <c r="HE373" s="48"/>
      <c r="HF373" s="48"/>
      <c r="HG373" s="48"/>
      <c r="HH373" s="48"/>
      <c r="HI373" s="48"/>
      <c r="HJ373" s="48"/>
      <c r="HK373" s="48"/>
      <c r="HL373" s="48"/>
      <c r="HM373" s="48"/>
      <c r="HN373" s="48"/>
      <c r="HO373" s="48"/>
      <c r="HP373" s="48"/>
      <c r="HQ373" s="48"/>
      <c r="HR373" s="48"/>
      <c r="HS373" s="48"/>
      <c r="HT373" s="48"/>
      <c r="HU373" s="48"/>
      <c r="HV373" s="48"/>
      <c r="HW373" s="48"/>
      <c r="HX373" s="48"/>
      <c r="HY373" s="48"/>
      <c r="HZ373" s="48"/>
      <c r="IA373" s="48"/>
      <c r="IB373" s="48"/>
      <c r="IC373" s="48"/>
      <c r="ID373" s="48"/>
      <c r="IE373" s="48"/>
      <c r="IF373" s="48"/>
      <c r="IG373" s="48"/>
      <c r="IH373" s="48"/>
      <c r="II373" s="48"/>
      <c r="IJ373" s="48"/>
      <c r="IK373" s="48"/>
      <c r="IL373" s="48"/>
    </row>
    <row r="374" spans="1:246" s="35" customFormat="1"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c r="FP374" s="48"/>
      <c r="FQ374" s="48"/>
      <c r="FR374" s="48"/>
      <c r="FS374" s="48"/>
      <c r="FT374" s="48"/>
      <c r="FU374" s="48"/>
      <c r="FV374" s="48"/>
      <c r="FW374" s="48"/>
      <c r="FX374" s="48"/>
      <c r="FY374" s="48"/>
      <c r="FZ374" s="48"/>
      <c r="GA374" s="48"/>
      <c r="GB374" s="48"/>
      <c r="GC374" s="48"/>
      <c r="GD374" s="48"/>
      <c r="GE374" s="48"/>
      <c r="GF374" s="48"/>
      <c r="GG374" s="48"/>
      <c r="GH374" s="48"/>
      <c r="GI374" s="48"/>
      <c r="GJ374" s="48"/>
      <c r="GK374" s="48"/>
      <c r="GL374" s="48"/>
      <c r="GM374" s="48"/>
      <c r="GN374" s="48"/>
      <c r="GO374" s="48"/>
      <c r="GP374" s="48"/>
      <c r="GQ374" s="48"/>
      <c r="GR374" s="48"/>
      <c r="GS374" s="48"/>
      <c r="GT374" s="48"/>
      <c r="GU374" s="48"/>
      <c r="GV374" s="48"/>
      <c r="GW374" s="48"/>
      <c r="GX374" s="48"/>
      <c r="GY374" s="48"/>
      <c r="GZ374" s="48"/>
      <c r="HA374" s="48"/>
      <c r="HB374" s="48"/>
      <c r="HC374" s="48"/>
      <c r="HD374" s="48"/>
      <c r="HE374" s="48"/>
      <c r="HF374" s="48"/>
      <c r="HG374" s="48"/>
      <c r="HH374" s="48"/>
      <c r="HI374" s="48"/>
      <c r="HJ374" s="48"/>
      <c r="HK374" s="48"/>
      <c r="HL374" s="48"/>
      <c r="HM374" s="48"/>
      <c r="HN374" s="48"/>
      <c r="HO374" s="48"/>
      <c r="HP374" s="48"/>
      <c r="HQ374" s="48"/>
      <c r="HR374" s="48"/>
      <c r="HS374" s="48"/>
      <c r="HT374" s="48"/>
      <c r="HU374" s="48"/>
      <c r="HV374" s="48"/>
      <c r="HW374" s="48"/>
      <c r="HX374" s="48"/>
      <c r="HY374" s="48"/>
      <c r="HZ374" s="48"/>
      <c r="IA374" s="48"/>
      <c r="IB374" s="48"/>
      <c r="IC374" s="48"/>
      <c r="ID374" s="48"/>
      <c r="IE374" s="48"/>
      <c r="IF374" s="48"/>
      <c r="IG374" s="48"/>
      <c r="IH374" s="48"/>
      <c r="II374" s="48"/>
      <c r="IJ374" s="48"/>
      <c r="IK374" s="48"/>
      <c r="IL374" s="48"/>
    </row>
    <row r="375" spans="1:246" s="35" customFormat="1"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c r="IJ375" s="48"/>
      <c r="IK375" s="48"/>
      <c r="IL375" s="48"/>
    </row>
    <row r="376" spans="1:246" s="35" customFormat="1"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c r="IJ376" s="48"/>
      <c r="IK376" s="48"/>
      <c r="IL376" s="48"/>
    </row>
    <row r="377" spans="1:246" s="35" customFormat="1"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c r="IJ377" s="48"/>
      <c r="IK377" s="48"/>
      <c r="IL377" s="48"/>
    </row>
    <row r="378" spans="1:246" s="35" customFormat="1"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c r="IJ378" s="48"/>
      <c r="IK378" s="48"/>
      <c r="IL378" s="48"/>
    </row>
    <row r="379" spans="1:246" s="35" customFormat="1"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c r="IJ379" s="48"/>
      <c r="IK379" s="48"/>
      <c r="IL379" s="48"/>
    </row>
    <row r="380" spans="1:246" s="35" customFormat="1"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c r="FG380" s="48"/>
      <c r="FH380" s="48"/>
      <c r="FI380" s="48"/>
      <c r="FJ380" s="48"/>
      <c r="FK380" s="48"/>
      <c r="FL380" s="48"/>
      <c r="FM380" s="48"/>
      <c r="FN380" s="48"/>
      <c r="FO380" s="48"/>
      <c r="FP380" s="48"/>
      <c r="FQ380" s="48"/>
      <c r="FR380" s="48"/>
      <c r="FS380" s="48"/>
      <c r="FT380" s="48"/>
      <c r="FU380" s="48"/>
      <c r="FV380" s="48"/>
      <c r="FW380" s="48"/>
      <c r="FX380" s="48"/>
      <c r="FY380" s="48"/>
      <c r="FZ380" s="48"/>
      <c r="GA380" s="48"/>
      <c r="GB380" s="48"/>
      <c r="GC380" s="48"/>
      <c r="GD380" s="48"/>
      <c r="GE380" s="48"/>
      <c r="GF380" s="48"/>
      <c r="GG380" s="48"/>
      <c r="GH380" s="48"/>
      <c r="GI380" s="48"/>
      <c r="GJ380" s="48"/>
      <c r="GK380" s="48"/>
      <c r="GL380" s="48"/>
      <c r="GM380" s="48"/>
      <c r="GN380" s="48"/>
      <c r="GO380" s="48"/>
      <c r="GP380" s="48"/>
      <c r="GQ380" s="48"/>
      <c r="GR380" s="48"/>
      <c r="GS380" s="48"/>
      <c r="GT380" s="48"/>
      <c r="GU380" s="48"/>
      <c r="GV380" s="48"/>
      <c r="GW380" s="48"/>
      <c r="GX380" s="48"/>
      <c r="GY380" s="48"/>
      <c r="GZ380" s="48"/>
      <c r="HA380" s="48"/>
      <c r="HB380" s="48"/>
      <c r="HC380" s="48"/>
      <c r="HD380" s="48"/>
      <c r="HE380" s="48"/>
      <c r="HF380" s="48"/>
      <c r="HG380" s="48"/>
      <c r="HH380" s="48"/>
      <c r="HI380" s="48"/>
      <c r="HJ380" s="48"/>
      <c r="HK380" s="48"/>
      <c r="HL380" s="48"/>
      <c r="HM380" s="48"/>
      <c r="HN380" s="48"/>
      <c r="HO380" s="48"/>
      <c r="HP380" s="48"/>
      <c r="HQ380" s="48"/>
      <c r="HR380" s="48"/>
      <c r="HS380" s="48"/>
      <c r="HT380" s="48"/>
      <c r="HU380" s="48"/>
      <c r="HV380" s="48"/>
      <c r="HW380" s="48"/>
      <c r="HX380" s="48"/>
      <c r="HY380" s="48"/>
      <c r="HZ380" s="48"/>
      <c r="IA380" s="48"/>
      <c r="IB380" s="48"/>
      <c r="IC380" s="48"/>
      <c r="ID380" s="48"/>
      <c r="IE380" s="48"/>
      <c r="IF380" s="48"/>
      <c r="IG380" s="48"/>
      <c r="IH380" s="48"/>
      <c r="II380" s="48"/>
      <c r="IJ380" s="48"/>
      <c r="IK380" s="48"/>
      <c r="IL380" s="48"/>
    </row>
    <row r="381" spans="1:246" s="35" customFormat="1"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row>
    <row r="382" spans="1:246" s="35" customFormat="1"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c r="FG382" s="48"/>
      <c r="FH382" s="48"/>
      <c r="FI382" s="48"/>
      <c r="FJ382" s="48"/>
      <c r="FK382" s="48"/>
      <c r="FL382" s="48"/>
      <c r="FM382" s="48"/>
      <c r="FN382" s="48"/>
      <c r="FO382" s="48"/>
      <c r="FP382" s="48"/>
      <c r="FQ382" s="48"/>
      <c r="FR382" s="48"/>
      <c r="FS382" s="48"/>
      <c r="FT382" s="48"/>
      <c r="FU382" s="48"/>
      <c r="FV382" s="48"/>
      <c r="FW382" s="48"/>
      <c r="FX382" s="48"/>
      <c r="FY382" s="48"/>
      <c r="FZ382" s="48"/>
      <c r="GA382" s="48"/>
      <c r="GB382" s="48"/>
      <c r="GC382" s="48"/>
      <c r="GD382" s="48"/>
      <c r="GE382" s="48"/>
      <c r="GF382" s="48"/>
      <c r="GG382" s="48"/>
      <c r="GH382" s="48"/>
      <c r="GI382" s="48"/>
      <c r="GJ382" s="48"/>
      <c r="GK382" s="48"/>
      <c r="GL382" s="48"/>
      <c r="GM382" s="48"/>
      <c r="GN382" s="48"/>
      <c r="GO382" s="48"/>
      <c r="GP382" s="48"/>
      <c r="GQ382" s="48"/>
      <c r="GR382" s="48"/>
      <c r="GS382" s="48"/>
      <c r="GT382" s="48"/>
      <c r="GU382" s="48"/>
      <c r="GV382" s="48"/>
      <c r="GW382" s="48"/>
      <c r="GX382" s="48"/>
      <c r="GY382" s="48"/>
      <c r="GZ382" s="48"/>
      <c r="HA382" s="48"/>
      <c r="HB382" s="48"/>
      <c r="HC382" s="48"/>
      <c r="HD382" s="48"/>
      <c r="HE382" s="48"/>
      <c r="HF382" s="48"/>
      <c r="HG382" s="48"/>
      <c r="HH382" s="48"/>
      <c r="HI382" s="48"/>
      <c r="HJ382" s="48"/>
      <c r="HK382" s="48"/>
      <c r="HL382" s="48"/>
      <c r="HM382" s="48"/>
      <c r="HN382" s="48"/>
      <c r="HO382" s="48"/>
      <c r="HP382" s="48"/>
      <c r="HQ382" s="48"/>
      <c r="HR382" s="48"/>
      <c r="HS382" s="48"/>
      <c r="HT382" s="48"/>
      <c r="HU382" s="48"/>
      <c r="HV382" s="48"/>
      <c r="HW382" s="48"/>
      <c r="HX382" s="48"/>
      <c r="HY382" s="48"/>
      <c r="HZ382" s="48"/>
      <c r="IA382" s="48"/>
      <c r="IB382" s="48"/>
      <c r="IC382" s="48"/>
      <c r="ID382" s="48"/>
      <c r="IE382" s="48"/>
      <c r="IF382" s="48"/>
      <c r="IG382" s="48"/>
      <c r="IH382" s="48"/>
      <c r="II382" s="48"/>
      <c r="IJ382" s="48"/>
      <c r="IK382" s="48"/>
      <c r="IL382" s="48"/>
    </row>
    <row r="383" spans="1:246" s="35" customFormat="1"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c r="FP383" s="48"/>
      <c r="FQ383" s="48"/>
      <c r="FR383" s="48"/>
      <c r="FS383" s="48"/>
      <c r="FT383" s="48"/>
      <c r="FU383" s="48"/>
      <c r="FV383" s="48"/>
      <c r="FW383" s="48"/>
      <c r="FX383" s="48"/>
      <c r="FY383" s="48"/>
      <c r="FZ383" s="48"/>
      <c r="GA383" s="48"/>
      <c r="GB383" s="48"/>
      <c r="GC383" s="48"/>
      <c r="GD383" s="48"/>
      <c r="GE383" s="48"/>
      <c r="GF383" s="48"/>
      <c r="GG383" s="48"/>
      <c r="GH383" s="48"/>
      <c r="GI383" s="48"/>
      <c r="GJ383" s="48"/>
      <c r="GK383" s="48"/>
      <c r="GL383" s="48"/>
      <c r="GM383" s="48"/>
      <c r="GN383" s="48"/>
      <c r="GO383" s="48"/>
      <c r="GP383" s="48"/>
      <c r="GQ383" s="48"/>
      <c r="GR383" s="48"/>
      <c r="GS383" s="48"/>
      <c r="GT383" s="48"/>
      <c r="GU383" s="48"/>
      <c r="GV383" s="48"/>
      <c r="GW383" s="48"/>
      <c r="GX383" s="48"/>
      <c r="GY383" s="48"/>
      <c r="GZ383" s="48"/>
      <c r="HA383" s="48"/>
      <c r="HB383" s="48"/>
      <c r="HC383" s="48"/>
      <c r="HD383" s="48"/>
      <c r="HE383" s="48"/>
      <c r="HF383" s="48"/>
      <c r="HG383" s="48"/>
      <c r="HH383" s="48"/>
      <c r="HI383" s="48"/>
      <c r="HJ383" s="48"/>
      <c r="HK383" s="48"/>
      <c r="HL383" s="48"/>
      <c r="HM383" s="48"/>
      <c r="HN383" s="48"/>
      <c r="HO383" s="48"/>
      <c r="HP383" s="48"/>
      <c r="HQ383" s="48"/>
      <c r="HR383" s="48"/>
      <c r="HS383" s="48"/>
      <c r="HT383" s="48"/>
      <c r="HU383" s="48"/>
      <c r="HV383" s="48"/>
      <c r="HW383" s="48"/>
      <c r="HX383" s="48"/>
      <c r="HY383" s="48"/>
      <c r="HZ383" s="48"/>
      <c r="IA383" s="48"/>
      <c r="IB383" s="48"/>
      <c r="IC383" s="48"/>
      <c r="ID383" s="48"/>
      <c r="IE383" s="48"/>
      <c r="IF383" s="48"/>
      <c r="IG383" s="48"/>
      <c r="IH383" s="48"/>
      <c r="II383" s="48"/>
      <c r="IJ383" s="48"/>
      <c r="IK383" s="48"/>
      <c r="IL383" s="48"/>
    </row>
    <row r="384" spans="1:246" s="35" customFormat="1"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c r="FG384" s="48"/>
      <c r="FH384" s="48"/>
      <c r="FI384" s="48"/>
      <c r="FJ384" s="48"/>
      <c r="FK384" s="48"/>
      <c r="FL384" s="48"/>
      <c r="FM384" s="48"/>
      <c r="FN384" s="48"/>
      <c r="FO384" s="48"/>
      <c r="FP384" s="48"/>
      <c r="FQ384" s="48"/>
      <c r="FR384" s="48"/>
      <c r="FS384" s="48"/>
      <c r="FT384" s="48"/>
      <c r="FU384" s="48"/>
      <c r="FV384" s="48"/>
      <c r="FW384" s="48"/>
      <c r="FX384" s="48"/>
      <c r="FY384" s="48"/>
      <c r="FZ384" s="48"/>
      <c r="GA384" s="48"/>
      <c r="GB384" s="48"/>
      <c r="GC384" s="48"/>
      <c r="GD384" s="48"/>
      <c r="GE384" s="48"/>
      <c r="GF384" s="48"/>
      <c r="GG384" s="48"/>
      <c r="GH384" s="48"/>
      <c r="GI384" s="48"/>
      <c r="GJ384" s="48"/>
      <c r="GK384" s="48"/>
      <c r="GL384" s="48"/>
      <c r="GM384" s="48"/>
      <c r="GN384" s="48"/>
      <c r="GO384" s="48"/>
      <c r="GP384" s="48"/>
      <c r="GQ384" s="48"/>
      <c r="GR384" s="48"/>
      <c r="GS384" s="48"/>
      <c r="GT384" s="48"/>
      <c r="GU384" s="48"/>
      <c r="GV384" s="48"/>
      <c r="GW384" s="48"/>
      <c r="GX384" s="48"/>
      <c r="GY384" s="48"/>
      <c r="GZ384" s="48"/>
      <c r="HA384" s="48"/>
      <c r="HB384" s="48"/>
      <c r="HC384" s="48"/>
      <c r="HD384" s="48"/>
      <c r="HE384" s="48"/>
      <c r="HF384" s="48"/>
      <c r="HG384" s="48"/>
      <c r="HH384" s="48"/>
      <c r="HI384" s="48"/>
      <c r="HJ384" s="48"/>
      <c r="HK384" s="48"/>
      <c r="HL384" s="48"/>
      <c r="HM384" s="48"/>
      <c r="HN384" s="48"/>
      <c r="HO384" s="48"/>
      <c r="HP384" s="48"/>
      <c r="HQ384" s="48"/>
      <c r="HR384" s="48"/>
      <c r="HS384" s="48"/>
      <c r="HT384" s="48"/>
      <c r="HU384" s="48"/>
      <c r="HV384" s="48"/>
      <c r="HW384" s="48"/>
      <c r="HX384" s="48"/>
      <c r="HY384" s="48"/>
      <c r="HZ384" s="48"/>
      <c r="IA384" s="48"/>
      <c r="IB384" s="48"/>
      <c r="IC384" s="48"/>
      <c r="ID384" s="48"/>
      <c r="IE384" s="48"/>
      <c r="IF384" s="48"/>
      <c r="IG384" s="48"/>
      <c r="IH384" s="48"/>
      <c r="II384" s="48"/>
      <c r="IJ384" s="48"/>
      <c r="IK384" s="48"/>
      <c r="IL384" s="48"/>
    </row>
    <row r="385" spans="1:246" s="35" customFormat="1"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c r="FG385" s="48"/>
      <c r="FH385" s="48"/>
      <c r="FI385" s="48"/>
      <c r="FJ385" s="48"/>
      <c r="FK385" s="48"/>
      <c r="FL385" s="48"/>
      <c r="FM385" s="48"/>
      <c r="FN385" s="48"/>
      <c r="FO385" s="48"/>
      <c r="FP385" s="48"/>
      <c r="FQ385" s="48"/>
      <c r="FR385" s="48"/>
      <c r="FS385" s="48"/>
      <c r="FT385" s="48"/>
      <c r="FU385" s="48"/>
      <c r="FV385" s="48"/>
      <c r="FW385" s="48"/>
      <c r="FX385" s="48"/>
      <c r="FY385" s="48"/>
      <c r="FZ385" s="48"/>
      <c r="GA385" s="48"/>
      <c r="GB385" s="48"/>
      <c r="GC385" s="48"/>
      <c r="GD385" s="48"/>
      <c r="GE385" s="48"/>
      <c r="GF385" s="48"/>
      <c r="GG385" s="48"/>
      <c r="GH385" s="48"/>
      <c r="GI385" s="48"/>
      <c r="GJ385" s="48"/>
      <c r="GK385" s="48"/>
      <c r="GL385" s="48"/>
      <c r="GM385" s="48"/>
      <c r="GN385" s="48"/>
      <c r="GO385" s="48"/>
      <c r="GP385" s="48"/>
      <c r="GQ385" s="48"/>
      <c r="GR385" s="48"/>
      <c r="GS385" s="48"/>
      <c r="GT385" s="48"/>
      <c r="GU385" s="48"/>
      <c r="GV385" s="48"/>
      <c r="GW385" s="48"/>
      <c r="GX385" s="48"/>
      <c r="GY385" s="48"/>
      <c r="GZ385" s="48"/>
      <c r="HA385" s="48"/>
      <c r="HB385" s="48"/>
      <c r="HC385" s="48"/>
      <c r="HD385" s="48"/>
      <c r="HE385" s="48"/>
      <c r="HF385" s="48"/>
      <c r="HG385" s="48"/>
      <c r="HH385" s="48"/>
      <c r="HI385" s="48"/>
      <c r="HJ385" s="48"/>
      <c r="HK385" s="48"/>
      <c r="HL385" s="48"/>
      <c r="HM385" s="48"/>
      <c r="HN385" s="48"/>
      <c r="HO385" s="48"/>
      <c r="HP385" s="48"/>
      <c r="HQ385" s="48"/>
      <c r="HR385" s="48"/>
      <c r="HS385" s="48"/>
      <c r="HT385" s="48"/>
      <c r="HU385" s="48"/>
      <c r="HV385" s="48"/>
      <c r="HW385" s="48"/>
      <c r="HX385" s="48"/>
      <c r="HY385" s="48"/>
      <c r="HZ385" s="48"/>
      <c r="IA385" s="48"/>
      <c r="IB385" s="48"/>
      <c r="IC385" s="48"/>
      <c r="ID385" s="48"/>
      <c r="IE385" s="48"/>
      <c r="IF385" s="48"/>
      <c r="IG385" s="48"/>
      <c r="IH385" s="48"/>
      <c r="II385" s="48"/>
      <c r="IJ385" s="48"/>
      <c r="IK385" s="48"/>
      <c r="IL385" s="48"/>
    </row>
    <row r="386" spans="1:246" s="35" customFormat="1"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c r="FG386" s="48"/>
      <c r="FH386" s="48"/>
      <c r="FI386" s="48"/>
      <c r="FJ386" s="48"/>
      <c r="FK386" s="48"/>
      <c r="FL386" s="48"/>
      <c r="FM386" s="48"/>
      <c r="FN386" s="48"/>
      <c r="FO386" s="48"/>
      <c r="FP386" s="48"/>
      <c r="FQ386" s="48"/>
      <c r="FR386" s="48"/>
      <c r="FS386" s="48"/>
      <c r="FT386" s="48"/>
      <c r="FU386" s="48"/>
      <c r="FV386" s="48"/>
      <c r="FW386" s="48"/>
      <c r="FX386" s="48"/>
      <c r="FY386" s="48"/>
      <c r="FZ386" s="48"/>
      <c r="GA386" s="48"/>
      <c r="GB386" s="48"/>
      <c r="GC386" s="48"/>
      <c r="GD386" s="48"/>
      <c r="GE386" s="48"/>
      <c r="GF386" s="48"/>
      <c r="GG386" s="48"/>
      <c r="GH386" s="48"/>
      <c r="GI386" s="48"/>
      <c r="GJ386" s="48"/>
      <c r="GK386" s="48"/>
      <c r="GL386" s="48"/>
      <c r="GM386" s="48"/>
      <c r="GN386" s="48"/>
      <c r="GO386" s="48"/>
      <c r="GP386" s="48"/>
      <c r="GQ386" s="48"/>
      <c r="GR386" s="48"/>
      <c r="GS386" s="48"/>
      <c r="GT386" s="48"/>
      <c r="GU386" s="48"/>
      <c r="GV386" s="48"/>
      <c r="GW386" s="48"/>
      <c r="GX386" s="48"/>
      <c r="GY386" s="48"/>
      <c r="GZ386" s="48"/>
      <c r="HA386" s="48"/>
      <c r="HB386" s="48"/>
      <c r="HC386" s="48"/>
      <c r="HD386" s="48"/>
      <c r="HE386" s="48"/>
      <c r="HF386" s="48"/>
      <c r="HG386" s="48"/>
      <c r="HH386" s="48"/>
      <c r="HI386" s="48"/>
      <c r="HJ386" s="48"/>
      <c r="HK386" s="48"/>
      <c r="HL386" s="48"/>
      <c r="HM386" s="48"/>
      <c r="HN386" s="48"/>
      <c r="HO386" s="48"/>
      <c r="HP386" s="48"/>
      <c r="HQ386" s="48"/>
      <c r="HR386" s="48"/>
      <c r="HS386" s="48"/>
      <c r="HT386" s="48"/>
      <c r="HU386" s="48"/>
      <c r="HV386" s="48"/>
      <c r="HW386" s="48"/>
      <c r="HX386" s="48"/>
      <c r="HY386" s="48"/>
      <c r="HZ386" s="48"/>
      <c r="IA386" s="48"/>
      <c r="IB386" s="48"/>
      <c r="IC386" s="48"/>
      <c r="ID386" s="48"/>
      <c r="IE386" s="48"/>
      <c r="IF386" s="48"/>
      <c r="IG386" s="48"/>
      <c r="IH386" s="48"/>
      <c r="II386" s="48"/>
      <c r="IJ386" s="48"/>
      <c r="IK386" s="48"/>
      <c r="IL386" s="48"/>
    </row>
    <row r="387" spans="1:246" s="35" customFormat="1"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c r="FG387" s="48"/>
      <c r="FH387" s="48"/>
      <c r="FI387" s="48"/>
      <c r="FJ387" s="48"/>
      <c r="FK387" s="48"/>
      <c r="FL387" s="48"/>
      <c r="FM387" s="48"/>
      <c r="FN387" s="48"/>
      <c r="FO387" s="48"/>
      <c r="FP387" s="48"/>
      <c r="FQ387" s="48"/>
      <c r="FR387" s="48"/>
      <c r="FS387" s="48"/>
      <c r="FT387" s="48"/>
      <c r="FU387" s="48"/>
      <c r="FV387" s="48"/>
      <c r="FW387" s="48"/>
      <c r="FX387" s="48"/>
      <c r="FY387" s="48"/>
      <c r="FZ387" s="48"/>
      <c r="GA387" s="48"/>
      <c r="GB387" s="48"/>
      <c r="GC387" s="48"/>
      <c r="GD387" s="48"/>
      <c r="GE387" s="48"/>
      <c r="GF387" s="48"/>
      <c r="GG387" s="48"/>
      <c r="GH387" s="48"/>
      <c r="GI387" s="48"/>
      <c r="GJ387" s="48"/>
      <c r="GK387" s="48"/>
      <c r="GL387" s="48"/>
      <c r="GM387" s="48"/>
      <c r="GN387" s="48"/>
      <c r="GO387" s="48"/>
      <c r="GP387" s="48"/>
      <c r="GQ387" s="48"/>
      <c r="GR387" s="48"/>
      <c r="GS387" s="48"/>
      <c r="GT387" s="48"/>
      <c r="GU387" s="48"/>
      <c r="GV387" s="48"/>
      <c r="GW387" s="48"/>
      <c r="GX387" s="48"/>
      <c r="GY387" s="48"/>
      <c r="GZ387" s="48"/>
      <c r="HA387" s="48"/>
      <c r="HB387" s="48"/>
      <c r="HC387" s="48"/>
      <c r="HD387" s="48"/>
      <c r="HE387" s="48"/>
      <c r="HF387" s="48"/>
      <c r="HG387" s="48"/>
      <c r="HH387" s="48"/>
      <c r="HI387" s="48"/>
      <c r="HJ387" s="48"/>
      <c r="HK387" s="48"/>
      <c r="HL387" s="48"/>
      <c r="HM387" s="48"/>
      <c r="HN387" s="48"/>
      <c r="HO387" s="48"/>
      <c r="HP387" s="48"/>
      <c r="HQ387" s="48"/>
      <c r="HR387" s="48"/>
      <c r="HS387" s="48"/>
      <c r="HT387" s="48"/>
      <c r="HU387" s="48"/>
      <c r="HV387" s="48"/>
      <c r="HW387" s="48"/>
      <c r="HX387" s="48"/>
      <c r="HY387" s="48"/>
      <c r="HZ387" s="48"/>
      <c r="IA387" s="48"/>
      <c r="IB387" s="48"/>
      <c r="IC387" s="48"/>
      <c r="ID387" s="48"/>
      <c r="IE387" s="48"/>
      <c r="IF387" s="48"/>
      <c r="IG387" s="48"/>
      <c r="IH387" s="48"/>
      <c r="II387" s="48"/>
      <c r="IJ387" s="48"/>
      <c r="IK387" s="48"/>
      <c r="IL387" s="48"/>
    </row>
    <row r="388" spans="1:246" s="35" customFormat="1"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c r="FG388" s="48"/>
      <c r="FH388" s="48"/>
      <c r="FI388" s="48"/>
      <c r="FJ388" s="48"/>
      <c r="FK388" s="48"/>
      <c r="FL388" s="48"/>
      <c r="FM388" s="48"/>
      <c r="FN388" s="48"/>
      <c r="FO388" s="48"/>
      <c r="FP388" s="48"/>
      <c r="FQ388" s="48"/>
      <c r="FR388" s="48"/>
      <c r="FS388" s="48"/>
      <c r="FT388" s="48"/>
      <c r="FU388" s="48"/>
      <c r="FV388" s="48"/>
      <c r="FW388" s="48"/>
      <c r="FX388" s="48"/>
      <c r="FY388" s="48"/>
      <c r="FZ388" s="48"/>
      <c r="GA388" s="48"/>
      <c r="GB388" s="48"/>
      <c r="GC388" s="48"/>
      <c r="GD388" s="48"/>
      <c r="GE388" s="48"/>
      <c r="GF388" s="48"/>
      <c r="GG388" s="48"/>
      <c r="GH388" s="48"/>
      <c r="GI388" s="48"/>
      <c r="GJ388" s="48"/>
      <c r="GK388" s="48"/>
      <c r="GL388" s="48"/>
      <c r="GM388" s="48"/>
      <c r="GN388" s="48"/>
      <c r="GO388" s="48"/>
      <c r="GP388" s="48"/>
      <c r="GQ388" s="48"/>
      <c r="GR388" s="48"/>
      <c r="GS388" s="48"/>
      <c r="GT388" s="48"/>
      <c r="GU388" s="48"/>
      <c r="GV388" s="48"/>
      <c r="GW388" s="48"/>
      <c r="GX388" s="48"/>
      <c r="GY388" s="48"/>
      <c r="GZ388" s="48"/>
      <c r="HA388" s="48"/>
      <c r="HB388" s="48"/>
      <c r="HC388" s="48"/>
      <c r="HD388" s="48"/>
      <c r="HE388" s="48"/>
      <c r="HF388" s="48"/>
      <c r="HG388" s="48"/>
      <c r="HH388" s="48"/>
      <c r="HI388" s="48"/>
      <c r="HJ388" s="48"/>
      <c r="HK388" s="48"/>
      <c r="HL388" s="48"/>
      <c r="HM388" s="48"/>
      <c r="HN388" s="48"/>
      <c r="HO388" s="48"/>
      <c r="HP388" s="48"/>
      <c r="HQ388" s="48"/>
      <c r="HR388" s="48"/>
      <c r="HS388" s="48"/>
      <c r="HT388" s="48"/>
      <c r="HU388" s="48"/>
      <c r="HV388" s="48"/>
      <c r="HW388" s="48"/>
      <c r="HX388" s="48"/>
      <c r="HY388" s="48"/>
      <c r="HZ388" s="48"/>
      <c r="IA388" s="48"/>
      <c r="IB388" s="48"/>
      <c r="IC388" s="48"/>
      <c r="ID388" s="48"/>
      <c r="IE388" s="48"/>
      <c r="IF388" s="48"/>
      <c r="IG388" s="48"/>
      <c r="IH388" s="48"/>
      <c r="II388" s="48"/>
      <c r="IJ388" s="48"/>
      <c r="IK388" s="48"/>
      <c r="IL388" s="48"/>
    </row>
    <row r="389" spans="1:246" s="35" customFormat="1"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c r="FG389" s="48"/>
      <c r="FH389" s="48"/>
      <c r="FI389" s="48"/>
      <c r="FJ389" s="48"/>
      <c r="FK389" s="48"/>
      <c r="FL389" s="48"/>
      <c r="FM389" s="48"/>
      <c r="FN389" s="48"/>
      <c r="FO389" s="48"/>
      <c r="FP389" s="48"/>
      <c r="FQ389" s="48"/>
      <c r="FR389" s="48"/>
      <c r="FS389" s="48"/>
      <c r="FT389" s="48"/>
      <c r="FU389" s="48"/>
      <c r="FV389" s="48"/>
      <c r="FW389" s="48"/>
      <c r="FX389" s="48"/>
      <c r="FY389" s="48"/>
      <c r="FZ389" s="48"/>
      <c r="GA389" s="48"/>
      <c r="GB389" s="48"/>
      <c r="GC389" s="48"/>
      <c r="GD389" s="48"/>
      <c r="GE389" s="48"/>
      <c r="GF389" s="48"/>
      <c r="GG389" s="48"/>
      <c r="GH389" s="48"/>
      <c r="GI389" s="48"/>
      <c r="GJ389" s="48"/>
      <c r="GK389" s="48"/>
      <c r="GL389" s="48"/>
      <c r="GM389" s="48"/>
      <c r="GN389" s="48"/>
      <c r="GO389" s="48"/>
      <c r="GP389" s="48"/>
      <c r="GQ389" s="48"/>
      <c r="GR389" s="48"/>
      <c r="GS389" s="48"/>
      <c r="GT389" s="48"/>
      <c r="GU389" s="48"/>
      <c r="GV389" s="48"/>
      <c r="GW389" s="48"/>
      <c r="GX389" s="48"/>
      <c r="GY389" s="48"/>
      <c r="GZ389" s="48"/>
      <c r="HA389" s="48"/>
      <c r="HB389" s="48"/>
      <c r="HC389" s="48"/>
      <c r="HD389" s="48"/>
      <c r="HE389" s="48"/>
      <c r="HF389" s="48"/>
      <c r="HG389" s="48"/>
      <c r="HH389" s="48"/>
      <c r="HI389" s="48"/>
      <c r="HJ389" s="48"/>
      <c r="HK389" s="48"/>
      <c r="HL389" s="48"/>
      <c r="HM389" s="48"/>
      <c r="HN389" s="48"/>
      <c r="HO389" s="48"/>
      <c r="HP389" s="48"/>
      <c r="HQ389" s="48"/>
      <c r="HR389" s="48"/>
      <c r="HS389" s="48"/>
      <c r="HT389" s="48"/>
      <c r="HU389" s="48"/>
      <c r="HV389" s="48"/>
      <c r="HW389" s="48"/>
      <c r="HX389" s="48"/>
      <c r="HY389" s="48"/>
      <c r="HZ389" s="48"/>
      <c r="IA389" s="48"/>
      <c r="IB389" s="48"/>
      <c r="IC389" s="48"/>
      <c r="ID389" s="48"/>
      <c r="IE389" s="48"/>
      <c r="IF389" s="48"/>
      <c r="IG389" s="48"/>
      <c r="IH389" s="48"/>
      <c r="II389" s="48"/>
      <c r="IJ389" s="48"/>
      <c r="IK389" s="48"/>
      <c r="IL389" s="48"/>
    </row>
    <row r="390" spans="1:246" s="35" customFormat="1"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c r="FG390" s="48"/>
      <c r="FH390" s="48"/>
      <c r="FI390" s="48"/>
      <c r="FJ390" s="48"/>
      <c r="FK390" s="48"/>
      <c r="FL390" s="48"/>
      <c r="FM390" s="48"/>
      <c r="FN390" s="48"/>
      <c r="FO390" s="48"/>
      <c r="FP390" s="48"/>
      <c r="FQ390" s="48"/>
      <c r="FR390" s="48"/>
      <c r="FS390" s="48"/>
      <c r="FT390" s="48"/>
      <c r="FU390" s="48"/>
      <c r="FV390" s="48"/>
      <c r="FW390" s="48"/>
      <c r="FX390" s="48"/>
      <c r="FY390" s="48"/>
      <c r="FZ390" s="48"/>
      <c r="GA390" s="48"/>
      <c r="GB390" s="48"/>
      <c r="GC390" s="48"/>
      <c r="GD390" s="48"/>
      <c r="GE390" s="48"/>
      <c r="GF390" s="48"/>
      <c r="GG390" s="48"/>
      <c r="GH390" s="48"/>
      <c r="GI390" s="48"/>
      <c r="GJ390" s="48"/>
      <c r="GK390" s="48"/>
      <c r="GL390" s="48"/>
      <c r="GM390" s="48"/>
      <c r="GN390" s="48"/>
      <c r="GO390" s="48"/>
      <c r="GP390" s="48"/>
      <c r="GQ390" s="48"/>
      <c r="GR390" s="48"/>
      <c r="GS390" s="48"/>
      <c r="GT390" s="48"/>
      <c r="GU390" s="48"/>
      <c r="GV390" s="48"/>
      <c r="GW390" s="48"/>
      <c r="GX390" s="48"/>
      <c r="GY390" s="48"/>
      <c r="GZ390" s="48"/>
      <c r="HA390" s="48"/>
      <c r="HB390" s="48"/>
      <c r="HC390" s="48"/>
      <c r="HD390" s="48"/>
      <c r="HE390" s="48"/>
      <c r="HF390" s="48"/>
      <c r="HG390" s="48"/>
      <c r="HH390" s="48"/>
      <c r="HI390" s="48"/>
      <c r="HJ390" s="48"/>
      <c r="HK390" s="48"/>
      <c r="HL390" s="48"/>
      <c r="HM390" s="48"/>
      <c r="HN390" s="48"/>
      <c r="HO390" s="48"/>
      <c r="HP390" s="48"/>
      <c r="HQ390" s="48"/>
      <c r="HR390" s="48"/>
      <c r="HS390" s="48"/>
      <c r="HT390" s="48"/>
      <c r="HU390" s="48"/>
      <c r="HV390" s="48"/>
      <c r="HW390" s="48"/>
      <c r="HX390" s="48"/>
      <c r="HY390" s="48"/>
      <c r="HZ390" s="48"/>
      <c r="IA390" s="48"/>
      <c r="IB390" s="48"/>
      <c r="IC390" s="48"/>
      <c r="ID390" s="48"/>
      <c r="IE390" s="48"/>
      <c r="IF390" s="48"/>
      <c r="IG390" s="48"/>
      <c r="IH390" s="48"/>
      <c r="II390" s="48"/>
      <c r="IJ390" s="48"/>
      <c r="IK390" s="48"/>
      <c r="IL390" s="48"/>
    </row>
    <row r="391" spans="1:246" s="35" customFormat="1"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c r="FG391" s="48"/>
      <c r="FH391" s="48"/>
      <c r="FI391" s="48"/>
      <c r="FJ391" s="48"/>
      <c r="FK391" s="48"/>
      <c r="FL391" s="48"/>
      <c r="FM391" s="48"/>
      <c r="FN391" s="48"/>
      <c r="FO391" s="48"/>
      <c r="FP391" s="48"/>
      <c r="FQ391" s="48"/>
      <c r="FR391" s="48"/>
      <c r="FS391" s="48"/>
      <c r="FT391" s="48"/>
      <c r="FU391" s="48"/>
      <c r="FV391" s="48"/>
      <c r="FW391" s="48"/>
      <c r="FX391" s="48"/>
      <c r="FY391" s="48"/>
      <c r="FZ391" s="48"/>
      <c r="GA391" s="48"/>
      <c r="GB391" s="48"/>
      <c r="GC391" s="48"/>
      <c r="GD391" s="48"/>
      <c r="GE391" s="48"/>
      <c r="GF391" s="48"/>
      <c r="GG391" s="48"/>
      <c r="GH391" s="48"/>
      <c r="GI391" s="48"/>
      <c r="GJ391" s="48"/>
      <c r="GK391" s="48"/>
      <c r="GL391" s="48"/>
      <c r="GM391" s="48"/>
      <c r="GN391" s="48"/>
      <c r="GO391" s="48"/>
      <c r="GP391" s="48"/>
      <c r="GQ391" s="48"/>
      <c r="GR391" s="48"/>
      <c r="GS391" s="48"/>
      <c r="GT391" s="48"/>
      <c r="GU391" s="48"/>
      <c r="GV391" s="48"/>
      <c r="GW391" s="48"/>
      <c r="GX391" s="48"/>
      <c r="GY391" s="48"/>
      <c r="GZ391" s="48"/>
      <c r="HA391" s="48"/>
      <c r="HB391" s="48"/>
      <c r="HC391" s="48"/>
      <c r="HD391" s="48"/>
      <c r="HE391" s="48"/>
      <c r="HF391" s="48"/>
      <c r="HG391" s="48"/>
      <c r="HH391" s="48"/>
      <c r="HI391" s="48"/>
      <c r="HJ391" s="48"/>
      <c r="HK391" s="48"/>
      <c r="HL391" s="48"/>
      <c r="HM391" s="48"/>
      <c r="HN391" s="48"/>
      <c r="HO391" s="48"/>
      <c r="HP391" s="48"/>
      <c r="HQ391" s="48"/>
      <c r="HR391" s="48"/>
      <c r="HS391" s="48"/>
      <c r="HT391" s="48"/>
      <c r="HU391" s="48"/>
      <c r="HV391" s="48"/>
      <c r="HW391" s="48"/>
      <c r="HX391" s="48"/>
      <c r="HY391" s="48"/>
      <c r="HZ391" s="48"/>
      <c r="IA391" s="48"/>
      <c r="IB391" s="48"/>
      <c r="IC391" s="48"/>
      <c r="ID391" s="48"/>
      <c r="IE391" s="48"/>
      <c r="IF391" s="48"/>
      <c r="IG391" s="48"/>
      <c r="IH391" s="48"/>
      <c r="II391" s="48"/>
      <c r="IJ391" s="48"/>
      <c r="IK391" s="48"/>
      <c r="IL391" s="48"/>
    </row>
    <row r="392" spans="1:246" s="35" customFormat="1"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c r="FG392" s="48"/>
      <c r="FH392" s="48"/>
      <c r="FI392" s="48"/>
      <c r="FJ392" s="48"/>
      <c r="FK392" s="48"/>
      <c r="FL392" s="48"/>
      <c r="FM392" s="48"/>
      <c r="FN392" s="48"/>
      <c r="FO392" s="48"/>
      <c r="FP392" s="48"/>
      <c r="FQ392" s="48"/>
      <c r="FR392" s="48"/>
      <c r="FS392" s="48"/>
      <c r="FT392" s="48"/>
      <c r="FU392" s="48"/>
      <c r="FV392" s="48"/>
      <c r="FW392" s="48"/>
      <c r="FX392" s="48"/>
      <c r="FY392" s="48"/>
      <c r="FZ392" s="48"/>
      <c r="GA392" s="48"/>
      <c r="GB392" s="48"/>
      <c r="GC392" s="48"/>
      <c r="GD392" s="48"/>
      <c r="GE392" s="48"/>
      <c r="GF392" s="48"/>
      <c r="GG392" s="48"/>
      <c r="GH392" s="48"/>
      <c r="GI392" s="48"/>
      <c r="GJ392" s="48"/>
      <c r="GK392" s="48"/>
      <c r="GL392" s="48"/>
      <c r="GM392" s="48"/>
      <c r="GN392" s="48"/>
      <c r="GO392" s="48"/>
      <c r="GP392" s="48"/>
      <c r="GQ392" s="48"/>
      <c r="GR392" s="48"/>
      <c r="GS392" s="48"/>
      <c r="GT392" s="48"/>
      <c r="GU392" s="48"/>
      <c r="GV392" s="48"/>
      <c r="GW392" s="48"/>
      <c r="GX392" s="48"/>
      <c r="GY392" s="48"/>
      <c r="GZ392" s="48"/>
      <c r="HA392" s="48"/>
      <c r="HB392" s="48"/>
      <c r="HC392" s="48"/>
      <c r="HD392" s="48"/>
      <c r="HE392" s="48"/>
      <c r="HF392" s="48"/>
      <c r="HG392" s="48"/>
      <c r="HH392" s="48"/>
      <c r="HI392" s="48"/>
      <c r="HJ392" s="48"/>
      <c r="HK392" s="48"/>
      <c r="HL392" s="48"/>
      <c r="HM392" s="48"/>
      <c r="HN392" s="48"/>
      <c r="HO392" s="48"/>
      <c r="HP392" s="48"/>
      <c r="HQ392" s="48"/>
      <c r="HR392" s="48"/>
      <c r="HS392" s="48"/>
      <c r="HT392" s="48"/>
      <c r="HU392" s="48"/>
      <c r="HV392" s="48"/>
      <c r="HW392" s="48"/>
      <c r="HX392" s="48"/>
      <c r="HY392" s="48"/>
      <c r="HZ392" s="48"/>
      <c r="IA392" s="48"/>
      <c r="IB392" s="48"/>
      <c r="IC392" s="48"/>
      <c r="ID392" s="48"/>
      <c r="IE392" s="48"/>
      <c r="IF392" s="48"/>
      <c r="IG392" s="48"/>
      <c r="IH392" s="48"/>
      <c r="II392" s="48"/>
      <c r="IJ392" s="48"/>
      <c r="IK392" s="48"/>
      <c r="IL392" s="48"/>
    </row>
    <row r="393" spans="1:246" s="35" customFormat="1"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c r="FG393" s="48"/>
      <c r="FH393" s="48"/>
      <c r="FI393" s="48"/>
      <c r="FJ393" s="48"/>
      <c r="FK393" s="48"/>
      <c r="FL393" s="48"/>
      <c r="FM393" s="48"/>
      <c r="FN393" s="48"/>
      <c r="FO393" s="48"/>
      <c r="FP393" s="48"/>
      <c r="FQ393" s="48"/>
      <c r="FR393" s="48"/>
      <c r="FS393" s="48"/>
      <c r="FT393" s="48"/>
      <c r="FU393" s="48"/>
      <c r="FV393" s="48"/>
      <c r="FW393" s="48"/>
      <c r="FX393" s="48"/>
      <c r="FY393" s="48"/>
      <c r="FZ393" s="48"/>
      <c r="GA393" s="48"/>
      <c r="GB393" s="48"/>
      <c r="GC393" s="48"/>
      <c r="GD393" s="48"/>
      <c r="GE393" s="48"/>
      <c r="GF393" s="48"/>
      <c r="GG393" s="48"/>
      <c r="GH393" s="48"/>
      <c r="GI393" s="48"/>
      <c r="GJ393" s="48"/>
      <c r="GK393" s="48"/>
      <c r="GL393" s="48"/>
      <c r="GM393" s="48"/>
      <c r="GN393" s="48"/>
      <c r="GO393" s="48"/>
      <c r="GP393" s="48"/>
      <c r="GQ393" s="48"/>
      <c r="GR393" s="48"/>
      <c r="GS393" s="48"/>
      <c r="GT393" s="48"/>
      <c r="GU393" s="48"/>
      <c r="GV393" s="48"/>
      <c r="GW393" s="48"/>
      <c r="GX393" s="48"/>
      <c r="GY393" s="48"/>
      <c r="GZ393" s="48"/>
      <c r="HA393" s="48"/>
      <c r="HB393" s="48"/>
      <c r="HC393" s="48"/>
      <c r="HD393" s="48"/>
      <c r="HE393" s="48"/>
      <c r="HF393" s="48"/>
      <c r="HG393" s="48"/>
      <c r="HH393" s="48"/>
      <c r="HI393" s="48"/>
      <c r="HJ393" s="48"/>
      <c r="HK393" s="48"/>
      <c r="HL393" s="48"/>
      <c r="HM393" s="48"/>
      <c r="HN393" s="48"/>
      <c r="HO393" s="48"/>
      <c r="HP393" s="48"/>
      <c r="HQ393" s="48"/>
      <c r="HR393" s="48"/>
      <c r="HS393" s="48"/>
      <c r="HT393" s="48"/>
      <c r="HU393" s="48"/>
      <c r="HV393" s="48"/>
      <c r="HW393" s="48"/>
      <c r="HX393" s="48"/>
      <c r="HY393" s="48"/>
      <c r="HZ393" s="48"/>
      <c r="IA393" s="48"/>
      <c r="IB393" s="48"/>
      <c r="IC393" s="48"/>
      <c r="ID393" s="48"/>
      <c r="IE393" s="48"/>
      <c r="IF393" s="48"/>
      <c r="IG393" s="48"/>
      <c r="IH393" s="48"/>
      <c r="II393" s="48"/>
      <c r="IJ393" s="48"/>
      <c r="IK393" s="48"/>
      <c r="IL393" s="48"/>
    </row>
    <row r="394" spans="1:246" s="35" customFormat="1"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c r="FG394" s="48"/>
      <c r="FH394" s="48"/>
      <c r="FI394" s="48"/>
      <c r="FJ394" s="48"/>
      <c r="FK394" s="48"/>
      <c r="FL394" s="48"/>
      <c r="FM394" s="48"/>
      <c r="FN394" s="48"/>
      <c r="FO394" s="48"/>
      <c r="FP394" s="48"/>
      <c r="FQ394" s="48"/>
      <c r="FR394" s="48"/>
      <c r="FS394" s="48"/>
      <c r="FT394" s="48"/>
      <c r="FU394" s="48"/>
      <c r="FV394" s="48"/>
      <c r="FW394" s="48"/>
      <c r="FX394" s="48"/>
      <c r="FY394" s="48"/>
      <c r="FZ394" s="48"/>
      <c r="GA394" s="48"/>
      <c r="GB394" s="48"/>
      <c r="GC394" s="48"/>
      <c r="GD394" s="48"/>
      <c r="GE394" s="48"/>
      <c r="GF394" s="48"/>
      <c r="GG394" s="48"/>
      <c r="GH394" s="48"/>
      <c r="GI394" s="48"/>
      <c r="GJ394" s="48"/>
      <c r="GK394" s="48"/>
      <c r="GL394" s="48"/>
      <c r="GM394" s="48"/>
      <c r="GN394" s="48"/>
      <c r="GO394" s="48"/>
      <c r="GP394" s="48"/>
      <c r="GQ394" s="48"/>
      <c r="GR394" s="48"/>
      <c r="GS394" s="48"/>
      <c r="GT394" s="48"/>
      <c r="GU394" s="48"/>
      <c r="GV394" s="48"/>
      <c r="GW394" s="48"/>
      <c r="GX394" s="48"/>
      <c r="GY394" s="48"/>
      <c r="GZ394" s="48"/>
      <c r="HA394" s="48"/>
      <c r="HB394" s="48"/>
      <c r="HC394" s="48"/>
      <c r="HD394" s="48"/>
      <c r="HE394" s="48"/>
      <c r="HF394" s="48"/>
      <c r="HG394" s="48"/>
      <c r="HH394" s="48"/>
      <c r="HI394" s="48"/>
      <c r="HJ394" s="48"/>
      <c r="HK394" s="48"/>
      <c r="HL394" s="48"/>
      <c r="HM394" s="48"/>
      <c r="HN394" s="48"/>
      <c r="HO394" s="48"/>
      <c r="HP394" s="48"/>
      <c r="HQ394" s="48"/>
      <c r="HR394" s="48"/>
      <c r="HS394" s="48"/>
      <c r="HT394" s="48"/>
      <c r="HU394" s="48"/>
      <c r="HV394" s="48"/>
      <c r="HW394" s="48"/>
      <c r="HX394" s="48"/>
      <c r="HY394" s="48"/>
      <c r="HZ394" s="48"/>
      <c r="IA394" s="48"/>
      <c r="IB394" s="48"/>
      <c r="IC394" s="48"/>
      <c r="ID394" s="48"/>
      <c r="IE394" s="48"/>
      <c r="IF394" s="48"/>
      <c r="IG394" s="48"/>
      <c r="IH394" s="48"/>
      <c r="II394" s="48"/>
      <c r="IJ394" s="48"/>
      <c r="IK394" s="48"/>
      <c r="IL394" s="48"/>
    </row>
    <row r="395" spans="1:246" s="35" customFormat="1"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c r="FG395" s="48"/>
      <c r="FH395" s="48"/>
      <c r="FI395" s="48"/>
      <c r="FJ395" s="48"/>
      <c r="FK395" s="48"/>
      <c r="FL395" s="48"/>
      <c r="FM395" s="48"/>
      <c r="FN395" s="48"/>
      <c r="FO395" s="48"/>
      <c r="FP395" s="48"/>
      <c r="FQ395" s="48"/>
      <c r="FR395" s="48"/>
      <c r="FS395" s="48"/>
      <c r="FT395" s="48"/>
      <c r="FU395" s="48"/>
      <c r="FV395" s="48"/>
      <c r="FW395" s="48"/>
      <c r="FX395" s="48"/>
      <c r="FY395" s="48"/>
      <c r="FZ395" s="48"/>
      <c r="GA395" s="48"/>
      <c r="GB395" s="48"/>
      <c r="GC395" s="48"/>
      <c r="GD395" s="48"/>
      <c r="GE395" s="48"/>
      <c r="GF395" s="48"/>
      <c r="GG395" s="48"/>
      <c r="GH395" s="48"/>
      <c r="GI395" s="48"/>
      <c r="GJ395" s="48"/>
      <c r="GK395" s="48"/>
      <c r="GL395" s="48"/>
      <c r="GM395" s="48"/>
      <c r="GN395" s="48"/>
      <c r="GO395" s="48"/>
      <c r="GP395" s="48"/>
      <c r="GQ395" s="48"/>
      <c r="GR395" s="48"/>
      <c r="GS395" s="48"/>
      <c r="GT395" s="48"/>
      <c r="GU395" s="48"/>
      <c r="GV395" s="48"/>
      <c r="GW395" s="48"/>
      <c r="GX395" s="48"/>
      <c r="GY395" s="48"/>
      <c r="GZ395" s="48"/>
      <c r="HA395" s="48"/>
      <c r="HB395" s="48"/>
      <c r="HC395" s="48"/>
      <c r="HD395" s="48"/>
      <c r="HE395" s="48"/>
      <c r="HF395" s="48"/>
      <c r="HG395" s="48"/>
      <c r="HH395" s="48"/>
      <c r="HI395" s="48"/>
      <c r="HJ395" s="48"/>
      <c r="HK395" s="48"/>
      <c r="HL395" s="48"/>
      <c r="HM395" s="48"/>
      <c r="HN395" s="48"/>
      <c r="HO395" s="48"/>
      <c r="HP395" s="48"/>
      <c r="HQ395" s="48"/>
      <c r="HR395" s="48"/>
      <c r="HS395" s="48"/>
      <c r="HT395" s="48"/>
      <c r="HU395" s="48"/>
      <c r="HV395" s="48"/>
      <c r="HW395" s="48"/>
      <c r="HX395" s="48"/>
      <c r="HY395" s="48"/>
      <c r="HZ395" s="48"/>
      <c r="IA395" s="48"/>
      <c r="IB395" s="48"/>
      <c r="IC395" s="48"/>
      <c r="ID395" s="48"/>
      <c r="IE395" s="48"/>
      <c r="IF395" s="48"/>
      <c r="IG395" s="48"/>
      <c r="IH395" s="48"/>
      <c r="II395" s="48"/>
      <c r="IJ395" s="48"/>
      <c r="IK395" s="48"/>
      <c r="IL395" s="48"/>
    </row>
    <row r="396" spans="1:246" s="35" customFormat="1"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c r="FG396" s="48"/>
      <c r="FH396" s="48"/>
      <c r="FI396" s="48"/>
      <c r="FJ396" s="48"/>
      <c r="FK396" s="48"/>
      <c r="FL396" s="48"/>
      <c r="FM396" s="48"/>
      <c r="FN396" s="48"/>
      <c r="FO396" s="48"/>
      <c r="FP396" s="48"/>
      <c r="FQ396" s="48"/>
      <c r="FR396" s="48"/>
      <c r="FS396" s="48"/>
      <c r="FT396" s="48"/>
      <c r="FU396" s="48"/>
      <c r="FV396" s="48"/>
      <c r="FW396" s="48"/>
      <c r="FX396" s="48"/>
      <c r="FY396" s="48"/>
      <c r="FZ396" s="48"/>
      <c r="GA396" s="48"/>
      <c r="GB396" s="48"/>
      <c r="GC396" s="48"/>
      <c r="GD396" s="48"/>
      <c r="GE396" s="48"/>
      <c r="GF396" s="48"/>
      <c r="GG396" s="48"/>
      <c r="GH396" s="48"/>
      <c r="GI396" s="48"/>
      <c r="GJ396" s="48"/>
      <c r="GK396" s="48"/>
      <c r="GL396" s="48"/>
      <c r="GM396" s="48"/>
      <c r="GN396" s="48"/>
      <c r="GO396" s="48"/>
      <c r="GP396" s="48"/>
      <c r="GQ396" s="48"/>
      <c r="GR396" s="48"/>
      <c r="GS396" s="48"/>
      <c r="GT396" s="48"/>
      <c r="GU396" s="48"/>
      <c r="GV396" s="48"/>
      <c r="GW396" s="48"/>
      <c r="GX396" s="48"/>
      <c r="GY396" s="48"/>
      <c r="GZ396" s="48"/>
      <c r="HA396" s="48"/>
      <c r="HB396" s="48"/>
      <c r="HC396" s="48"/>
      <c r="HD396" s="48"/>
      <c r="HE396" s="48"/>
      <c r="HF396" s="48"/>
      <c r="HG396" s="48"/>
      <c r="HH396" s="48"/>
      <c r="HI396" s="48"/>
      <c r="HJ396" s="48"/>
      <c r="HK396" s="48"/>
      <c r="HL396" s="48"/>
      <c r="HM396" s="48"/>
      <c r="HN396" s="48"/>
      <c r="HO396" s="48"/>
      <c r="HP396" s="48"/>
      <c r="HQ396" s="48"/>
      <c r="HR396" s="48"/>
      <c r="HS396" s="48"/>
      <c r="HT396" s="48"/>
      <c r="HU396" s="48"/>
      <c r="HV396" s="48"/>
      <c r="HW396" s="48"/>
      <c r="HX396" s="48"/>
      <c r="HY396" s="48"/>
      <c r="HZ396" s="48"/>
      <c r="IA396" s="48"/>
      <c r="IB396" s="48"/>
      <c r="IC396" s="48"/>
      <c r="ID396" s="48"/>
      <c r="IE396" s="48"/>
      <c r="IF396" s="48"/>
      <c r="IG396" s="48"/>
      <c r="IH396" s="48"/>
      <c r="II396" s="48"/>
      <c r="IJ396" s="48"/>
      <c r="IK396" s="48"/>
      <c r="IL396" s="48"/>
    </row>
    <row r="397" spans="1:246" s="35" customFormat="1"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c r="FG397" s="48"/>
      <c r="FH397" s="48"/>
      <c r="FI397" s="48"/>
      <c r="FJ397" s="48"/>
      <c r="FK397" s="48"/>
      <c r="FL397" s="48"/>
      <c r="FM397" s="48"/>
      <c r="FN397" s="48"/>
      <c r="FO397" s="48"/>
      <c r="FP397" s="48"/>
      <c r="FQ397" s="48"/>
      <c r="FR397" s="48"/>
      <c r="FS397" s="48"/>
      <c r="FT397" s="48"/>
      <c r="FU397" s="48"/>
      <c r="FV397" s="48"/>
      <c r="FW397" s="48"/>
      <c r="FX397" s="48"/>
      <c r="FY397" s="48"/>
      <c r="FZ397" s="48"/>
      <c r="GA397" s="48"/>
      <c r="GB397" s="48"/>
      <c r="GC397" s="48"/>
      <c r="GD397" s="48"/>
      <c r="GE397" s="48"/>
      <c r="GF397" s="48"/>
      <c r="GG397" s="48"/>
      <c r="GH397" s="48"/>
      <c r="GI397" s="48"/>
      <c r="GJ397" s="48"/>
      <c r="GK397" s="48"/>
      <c r="GL397" s="48"/>
      <c r="GM397" s="48"/>
      <c r="GN397" s="48"/>
      <c r="GO397" s="48"/>
      <c r="GP397" s="48"/>
      <c r="GQ397" s="48"/>
      <c r="GR397" s="48"/>
      <c r="GS397" s="48"/>
      <c r="GT397" s="48"/>
      <c r="GU397" s="48"/>
      <c r="GV397" s="48"/>
      <c r="GW397" s="48"/>
      <c r="GX397" s="48"/>
      <c r="GY397" s="48"/>
      <c r="GZ397" s="48"/>
      <c r="HA397" s="48"/>
      <c r="HB397" s="48"/>
      <c r="HC397" s="48"/>
      <c r="HD397" s="48"/>
      <c r="HE397" s="48"/>
      <c r="HF397" s="48"/>
      <c r="HG397" s="48"/>
      <c r="HH397" s="48"/>
      <c r="HI397" s="48"/>
      <c r="HJ397" s="48"/>
      <c r="HK397" s="48"/>
      <c r="HL397" s="48"/>
      <c r="HM397" s="48"/>
      <c r="HN397" s="48"/>
      <c r="HO397" s="48"/>
      <c r="HP397" s="48"/>
      <c r="HQ397" s="48"/>
      <c r="HR397" s="48"/>
      <c r="HS397" s="48"/>
      <c r="HT397" s="48"/>
      <c r="HU397" s="48"/>
      <c r="HV397" s="48"/>
      <c r="HW397" s="48"/>
      <c r="HX397" s="48"/>
      <c r="HY397" s="48"/>
      <c r="HZ397" s="48"/>
      <c r="IA397" s="48"/>
      <c r="IB397" s="48"/>
      <c r="IC397" s="48"/>
      <c r="ID397" s="48"/>
      <c r="IE397" s="48"/>
      <c r="IF397" s="48"/>
      <c r="IG397" s="48"/>
      <c r="IH397" s="48"/>
      <c r="II397" s="48"/>
      <c r="IJ397" s="48"/>
      <c r="IK397" s="48"/>
      <c r="IL397" s="48"/>
    </row>
    <row r="398" spans="1:246" s="35" customFormat="1"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c r="FP398" s="48"/>
      <c r="FQ398" s="48"/>
      <c r="FR398" s="48"/>
      <c r="FS398" s="48"/>
      <c r="FT398" s="48"/>
      <c r="FU398" s="48"/>
      <c r="FV398" s="48"/>
      <c r="FW398" s="48"/>
      <c r="FX398" s="48"/>
      <c r="FY398" s="48"/>
      <c r="FZ398" s="48"/>
      <c r="GA398" s="48"/>
      <c r="GB398" s="48"/>
      <c r="GC398" s="48"/>
      <c r="GD398" s="48"/>
      <c r="GE398" s="48"/>
      <c r="GF398" s="48"/>
      <c r="GG398" s="48"/>
      <c r="GH398" s="48"/>
      <c r="GI398" s="48"/>
      <c r="GJ398" s="48"/>
      <c r="GK398" s="48"/>
      <c r="GL398" s="48"/>
      <c r="GM398" s="48"/>
      <c r="GN398" s="48"/>
      <c r="GO398" s="48"/>
      <c r="GP398" s="48"/>
      <c r="GQ398" s="48"/>
      <c r="GR398" s="48"/>
      <c r="GS398" s="48"/>
      <c r="GT398" s="48"/>
      <c r="GU398" s="48"/>
      <c r="GV398" s="48"/>
      <c r="GW398" s="48"/>
      <c r="GX398" s="48"/>
      <c r="GY398" s="48"/>
      <c r="GZ398" s="48"/>
      <c r="HA398" s="48"/>
      <c r="HB398" s="48"/>
      <c r="HC398" s="48"/>
      <c r="HD398" s="48"/>
      <c r="HE398" s="48"/>
      <c r="HF398" s="48"/>
      <c r="HG398" s="48"/>
      <c r="HH398" s="48"/>
      <c r="HI398" s="48"/>
      <c r="HJ398" s="48"/>
      <c r="HK398" s="48"/>
      <c r="HL398" s="48"/>
      <c r="HM398" s="48"/>
      <c r="HN398" s="48"/>
      <c r="HO398" s="48"/>
      <c r="HP398" s="48"/>
      <c r="HQ398" s="48"/>
      <c r="HR398" s="48"/>
      <c r="HS398" s="48"/>
      <c r="HT398" s="48"/>
      <c r="HU398" s="48"/>
      <c r="HV398" s="48"/>
      <c r="HW398" s="48"/>
      <c r="HX398" s="48"/>
      <c r="HY398" s="48"/>
      <c r="HZ398" s="48"/>
      <c r="IA398" s="48"/>
      <c r="IB398" s="48"/>
      <c r="IC398" s="48"/>
      <c r="ID398" s="48"/>
      <c r="IE398" s="48"/>
      <c r="IF398" s="48"/>
      <c r="IG398" s="48"/>
      <c r="IH398" s="48"/>
      <c r="II398" s="48"/>
      <c r="IJ398" s="48"/>
      <c r="IK398" s="48"/>
      <c r="IL398" s="48"/>
    </row>
    <row r="399" spans="1:246" s="35" customFormat="1"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c r="FP399" s="48"/>
      <c r="FQ399" s="48"/>
      <c r="FR399" s="48"/>
      <c r="FS399" s="48"/>
      <c r="FT399" s="48"/>
      <c r="FU399" s="48"/>
      <c r="FV399" s="48"/>
      <c r="FW399" s="48"/>
      <c r="FX399" s="48"/>
      <c r="FY399" s="48"/>
      <c r="FZ399" s="48"/>
      <c r="GA399" s="48"/>
      <c r="GB399" s="48"/>
      <c r="GC399" s="48"/>
      <c r="GD399" s="48"/>
      <c r="GE399" s="48"/>
      <c r="GF399" s="48"/>
      <c r="GG399" s="48"/>
      <c r="GH399" s="48"/>
      <c r="GI399" s="48"/>
      <c r="GJ399" s="48"/>
      <c r="GK399" s="48"/>
      <c r="GL399" s="48"/>
      <c r="GM399" s="48"/>
      <c r="GN399" s="48"/>
      <c r="GO399" s="48"/>
      <c r="GP399" s="48"/>
      <c r="GQ399" s="48"/>
      <c r="GR399" s="48"/>
      <c r="GS399" s="48"/>
      <c r="GT399" s="48"/>
      <c r="GU399" s="48"/>
      <c r="GV399" s="48"/>
      <c r="GW399" s="48"/>
      <c r="GX399" s="48"/>
      <c r="GY399" s="48"/>
      <c r="GZ399" s="48"/>
      <c r="HA399" s="48"/>
      <c r="HB399" s="48"/>
      <c r="HC399" s="48"/>
      <c r="HD399" s="48"/>
      <c r="HE399" s="48"/>
      <c r="HF399" s="48"/>
      <c r="HG399" s="48"/>
      <c r="HH399" s="48"/>
      <c r="HI399" s="48"/>
      <c r="HJ399" s="48"/>
      <c r="HK399" s="48"/>
      <c r="HL399" s="48"/>
      <c r="HM399" s="48"/>
      <c r="HN399" s="48"/>
      <c r="HO399" s="48"/>
      <c r="HP399" s="48"/>
      <c r="HQ399" s="48"/>
      <c r="HR399" s="48"/>
      <c r="HS399" s="48"/>
      <c r="HT399" s="48"/>
      <c r="HU399" s="48"/>
      <c r="HV399" s="48"/>
      <c r="HW399" s="48"/>
      <c r="HX399" s="48"/>
      <c r="HY399" s="48"/>
      <c r="HZ399" s="48"/>
      <c r="IA399" s="48"/>
      <c r="IB399" s="48"/>
      <c r="IC399" s="48"/>
      <c r="ID399" s="48"/>
      <c r="IE399" s="48"/>
      <c r="IF399" s="48"/>
      <c r="IG399" s="48"/>
      <c r="IH399" s="48"/>
      <c r="II399" s="48"/>
      <c r="IJ399" s="48"/>
      <c r="IK399" s="48"/>
      <c r="IL399" s="48"/>
    </row>
    <row r="400" spans="1:246" s="35" customFormat="1"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c r="FP400" s="48"/>
      <c r="FQ400" s="48"/>
      <c r="FR400" s="48"/>
      <c r="FS400" s="48"/>
      <c r="FT400" s="48"/>
      <c r="FU400" s="48"/>
      <c r="FV400" s="48"/>
      <c r="FW400" s="48"/>
      <c r="FX400" s="48"/>
      <c r="FY400" s="48"/>
      <c r="FZ400" s="48"/>
      <c r="GA400" s="48"/>
      <c r="GB400" s="48"/>
      <c r="GC400" s="48"/>
      <c r="GD400" s="48"/>
      <c r="GE400" s="48"/>
      <c r="GF400" s="48"/>
      <c r="GG400" s="48"/>
      <c r="GH400" s="48"/>
      <c r="GI400" s="48"/>
      <c r="GJ400" s="48"/>
      <c r="GK400" s="48"/>
      <c r="GL400" s="48"/>
      <c r="GM400" s="48"/>
      <c r="GN400" s="48"/>
      <c r="GO400" s="48"/>
      <c r="GP400" s="48"/>
      <c r="GQ400" s="48"/>
      <c r="GR400" s="48"/>
      <c r="GS400" s="48"/>
      <c r="GT400" s="48"/>
      <c r="GU400" s="48"/>
      <c r="GV400" s="48"/>
      <c r="GW400" s="48"/>
      <c r="GX400" s="48"/>
      <c r="GY400" s="48"/>
      <c r="GZ400" s="48"/>
      <c r="HA400" s="48"/>
      <c r="HB400" s="48"/>
      <c r="HC400" s="48"/>
      <c r="HD400" s="48"/>
      <c r="HE400" s="48"/>
      <c r="HF400" s="48"/>
      <c r="HG400" s="48"/>
      <c r="HH400" s="48"/>
      <c r="HI400" s="48"/>
      <c r="HJ400" s="48"/>
      <c r="HK400" s="48"/>
      <c r="HL400" s="48"/>
      <c r="HM400" s="48"/>
      <c r="HN400" s="48"/>
      <c r="HO400" s="48"/>
      <c r="HP400" s="48"/>
      <c r="HQ400" s="48"/>
      <c r="HR400" s="48"/>
      <c r="HS400" s="48"/>
      <c r="HT400" s="48"/>
      <c r="HU400" s="48"/>
      <c r="HV400" s="48"/>
      <c r="HW400" s="48"/>
      <c r="HX400" s="48"/>
      <c r="HY400" s="48"/>
      <c r="HZ400" s="48"/>
      <c r="IA400" s="48"/>
      <c r="IB400" s="48"/>
      <c r="IC400" s="48"/>
      <c r="ID400" s="48"/>
      <c r="IE400" s="48"/>
      <c r="IF400" s="48"/>
      <c r="IG400" s="48"/>
      <c r="IH400" s="48"/>
      <c r="II400" s="48"/>
      <c r="IJ400" s="48"/>
      <c r="IK400" s="48"/>
      <c r="IL400" s="48"/>
    </row>
    <row r="401" spans="1:246" s="35" customFormat="1"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c r="IJ401" s="48"/>
      <c r="IK401" s="48"/>
      <c r="IL401" s="48"/>
    </row>
    <row r="402" spans="1:246" s="35" customFormat="1"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c r="IJ402" s="48"/>
      <c r="IK402" s="48"/>
      <c r="IL402" s="48"/>
    </row>
    <row r="403" spans="1:246" s="35" customFormat="1"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row>
    <row r="404" spans="1:246" s="35" customFormat="1"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c r="IJ404" s="48"/>
      <c r="IK404" s="48"/>
      <c r="IL404" s="48"/>
    </row>
    <row r="405" spans="1:246" s="35" customFormat="1"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c r="IJ405" s="48"/>
      <c r="IK405" s="48"/>
      <c r="IL405" s="48"/>
    </row>
    <row r="406" spans="1:246" s="35" customFormat="1"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c r="IJ406" s="48"/>
      <c r="IK406" s="48"/>
      <c r="IL406" s="48"/>
    </row>
    <row r="407" spans="1:246" s="35" customFormat="1"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c r="FP407" s="48"/>
      <c r="FQ407" s="48"/>
      <c r="FR407" s="48"/>
      <c r="FS407" s="48"/>
      <c r="FT407" s="48"/>
      <c r="FU407" s="48"/>
      <c r="FV407" s="48"/>
      <c r="FW407" s="48"/>
      <c r="FX407" s="48"/>
      <c r="FY407" s="48"/>
      <c r="FZ407" s="48"/>
      <c r="GA407" s="48"/>
      <c r="GB407" s="48"/>
      <c r="GC407" s="48"/>
      <c r="GD407" s="48"/>
      <c r="GE407" s="48"/>
      <c r="GF407" s="48"/>
      <c r="GG407" s="48"/>
      <c r="GH407" s="48"/>
      <c r="GI407" s="48"/>
      <c r="GJ407" s="48"/>
      <c r="GK407" s="48"/>
      <c r="GL407" s="48"/>
      <c r="GM407" s="48"/>
      <c r="GN407" s="48"/>
      <c r="GO407" s="48"/>
      <c r="GP407" s="48"/>
      <c r="GQ407" s="48"/>
      <c r="GR407" s="48"/>
      <c r="GS407" s="48"/>
      <c r="GT407" s="48"/>
      <c r="GU407" s="48"/>
      <c r="GV407" s="48"/>
      <c r="GW407" s="48"/>
      <c r="GX407" s="48"/>
      <c r="GY407" s="48"/>
      <c r="GZ407" s="48"/>
      <c r="HA407" s="48"/>
      <c r="HB407" s="48"/>
      <c r="HC407" s="48"/>
      <c r="HD407" s="48"/>
      <c r="HE407" s="48"/>
      <c r="HF407" s="48"/>
      <c r="HG407" s="48"/>
      <c r="HH407" s="48"/>
      <c r="HI407" s="48"/>
      <c r="HJ407" s="48"/>
      <c r="HK407" s="48"/>
      <c r="HL407" s="48"/>
      <c r="HM407" s="48"/>
      <c r="HN407" s="48"/>
      <c r="HO407" s="48"/>
      <c r="HP407" s="48"/>
      <c r="HQ407" s="48"/>
      <c r="HR407" s="48"/>
      <c r="HS407" s="48"/>
      <c r="HT407" s="48"/>
      <c r="HU407" s="48"/>
      <c r="HV407" s="48"/>
      <c r="HW407" s="48"/>
      <c r="HX407" s="48"/>
      <c r="HY407" s="48"/>
      <c r="HZ407" s="48"/>
      <c r="IA407" s="48"/>
      <c r="IB407" s="48"/>
      <c r="IC407" s="48"/>
      <c r="ID407" s="48"/>
      <c r="IE407" s="48"/>
      <c r="IF407" s="48"/>
      <c r="IG407" s="48"/>
      <c r="IH407" s="48"/>
      <c r="II407" s="48"/>
      <c r="IJ407" s="48"/>
      <c r="IK407" s="48"/>
      <c r="IL407" s="48"/>
    </row>
    <row r="408" spans="1:246" s="35" customFormat="1"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c r="FP408" s="48"/>
      <c r="FQ408" s="48"/>
      <c r="FR408" s="48"/>
      <c r="FS408" s="48"/>
      <c r="FT408" s="48"/>
      <c r="FU408" s="48"/>
      <c r="FV408" s="48"/>
      <c r="FW408" s="48"/>
      <c r="FX408" s="48"/>
      <c r="FY408" s="48"/>
      <c r="FZ408" s="48"/>
      <c r="GA408" s="48"/>
      <c r="GB408" s="48"/>
      <c r="GC408" s="48"/>
      <c r="GD408" s="48"/>
      <c r="GE408" s="48"/>
      <c r="GF408" s="48"/>
      <c r="GG408" s="48"/>
      <c r="GH408" s="48"/>
      <c r="GI408" s="48"/>
      <c r="GJ408" s="48"/>
      <c r="GK408" s="48"/>
      <c r="GL408" s="48"/>
      <c r="GM408" s="48"/>
      <c r="GN408" s="48"/>
      <c r="GO408" s="48"/>
      <c r="GP408" s="48"/>
      <c r="GQ408" s="48"/>
      <c r="GR408" s="48"/>
      <c r="GS408" s="48"/>
      <c r="GT408" s="48"/>
      <c r="GU408" s="48"/>
      <c r="GV408" s="48"/>
      <c r="GW408" s="48"/>
      <c r="GX408" s="48"/>
      <c r="GY408" s="48"/>
      <c r="GZ408" s="48"/>
      <c r="HA408" s="48"/>
      <c r="HB408" s="48"/>
      <c r="HC408" s="48"/>
      <c r="HD408" s="48"/>
      <c r="HE408" s="48"/>
      <c r="HF408" s="48"/>
      <c r="HG408" s="48"/>
      <c r="HH408" s="48"/>
      <c r="HI408" s="48"/>
      <c r="HJ408" s="48"/>
      <c r="HK408" s="48"/>
      <c r="HL408" s="48"/>
      <c r="HM408" s="48"/>
      <c r="HN408" s="48"/>
      <c r="HO408" s="48"/>
      <c r="HP408" s="48"/>
      <c r="HQ408" s="48"/>
      <c r="HR408" s="48"/>
      <c r="HS408" s="48"/>
      <c r="HT408" s="48"/>
      <c r="HU408" s="48"/>
      <c r="HV408" s="48"/>
      <c r="HW408" s="48"/>
      <c r="HX408" s="48"/>
      <c r="HY408" s="48"/>
      <c r="HZ408" s="48"/>
      <c r="IA408" s="48"/>
      <c r="IB408" s="48"/>
      <c r="IC408" s="48"/>
      <c r="ID408" s="48"/>
      <c r="IE408" s="48"/>
      <c r="IF408" s="48"/>
      <c r="IG408" s="48"/>
      <c r="IH408" s="48"/>
      <c r="II408" s="48"/>
      <c r="IJ408" s="48"/>
      <c r="IK408" s="48"/>
      <c r="IL408" s="48"/>
    </row>
    <row r="409" spans="1:246" s="35" customFormat="1"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c r="FG409" s="48"/>
      <c r="FH409" s="48"/>
      <c r="FI409" s="48"/>
      <c r="FJ409" s="48"/>
      <c r="FK409" s="48"/>
      <c r="FL409" s="48"/>
      <c r="FM409" s="48"/>
      <c r="FN409" s="48"/>
      <c r="FO409" s="48"/>
      <c r="FP409" s="48"/>
      <c r="FQ409" s="48"/>
      <c r="FR409" s="48"/>
      <c r="FS409" s="48"/>
      <c r="FT409" s="48"/>
      <c r="FU409" s="48"/>
      <c r="FV409" s="48"/>
      <c r="FW409" s="48"/>
      <c r="FX409" s="48"/>
      <c r="FY409" s="48"/>
      <c r="FZ409" s="48"/>
      <c r="GA409" s="48"/>
      <c r="GB409" s="48"/>
      <c r="GC409" s="48"/>
      <c r="GD409" s="48"/>
      <c r="GE409" s="48"/>
      <c r="GF409" s="48"/>
      <c r="GG409" s="48"/>
      <c r="GH409" s="48"/>
      <c r="GI409" s="48"/>
      <c r="GJ409" s="48"/>
      <c r="GK409" s="48"/>
      <c r="GL409" s="48"/>
      <c r="GM409" s="48"/>
      <c r="GN409" s="48"/>
      <c r="GO409" s="48"/>
      <c r="GP409" s="48"/>
      <c r="GQ409" s="48"/>
      <c r="GR409" s="48"/>
      <c r="GS409" s="48"/>
      <c r="GT409" s="48"/>
      <c r="GU409" s="48"/>
      <c r="GV409" s="48"/>
      <c r="GW409" s="48"/>
      <c r="GX409" s="48"/>
      <c r="GY409" s="48"/>
      <c r="GZ409" s="48"/>
      <c r="HA409" s="48"/>
      <c r="HB409" s="48"/>
      <c r="HC409" s="48"/>
      <c r="HD409" s="48"/>
      <c r="HE409" s="48"/>
      <c r="HF409" s="48"/>
      <c r="HG409" s="48"/>
      <c r="HH409" s="48"/>
      <c r="HI409" s="48"/>
      <c r="HJ409" s="48"/>
      <c r="HK409" s="48"/>
      <c r="HL409" s="48"/>
      <c r="HM409" s="48"/>
      <c r="HN409" s="48"/>
      <c r="HO409" s="48"/>
      <c r="HP409" s="48"/>
      <c r="HQ409" s="48"/>
      <c r="HR409" s="48"/>
      <c r="HS409" s="48"/>
      <c r="HT409" s="48"/>
      <c r="HU409" s="48"/>
      <c r="HV409" s="48"/>
      <c r="HW409" s="48"/>
      <c r="HX409" s="48"/>
      <c r="HY409" s="48"/>
      <c r="HZ409" s="48"/>
      <c r="IA409" s="48"/>
      <c r="IB409" s="48"/>
      <c r="IC409" s="48"/>
      <c r="ID409" s="48"/>
      <c r="IE409" s="48"/>
      <c r="IF409" s="48"/>
      <c r="IG409" s="48"/>
      <c r="IH409" s="48"/>
      <c r="II409" s="48"/>
      <c r="IJ409" s="48"/>
      <c r="IK409" s="48"/>
      <c r="IL409" s="48"/>
    </row>
    <row r="410" spans="1:246" s="35" customFormat="1"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c r="FG410" s="48"/>
      <c r="FH410" s="48"/>
      <c r="FI410" s="48"/>
      <c r="FJ410" s="48"/>
      <c r="FK410" s="48"/>
      <c r="FL410" s="48"/>
      <c r="FM410" s="48"/>
      <c r="FN410" s="48"/>
      <c r="FO410" s="48"/>
      <c r="FP410" s="48"/>
      <c r="FQ410" s="48"/>
      <c r="FR410" s="48"/>
      <c r="FS410" s="48"/>
      <c r="FT410" s="48"/>
      <c r="FU410" s="48"/>
      <c r="FV410" s="48"/>
      <c r="FW410" s="48"/>
      <c r="FX410" s="48"/>
      <c r="FY410" s="48"/>
      <c r="FZ410" s="48"/>
      <c r="GA410" s="48"/>
      <c r="GB410" s="48"/>
      <c r="GC410" s="48"/>
      <c r="GD410" s="48"/>
      <c r="GE410" s="48"/>
      <c r="GF410" s="48"/>
      <c r="GG410" s="48"/>
      <c r="GH410" s="48"/>
      <c r="GI410" s="48"/>
      <c r="GJ410" s="48"/>
      <c r="GK410" s="48"/>
      <c r="GL410" s="48"/>
      <c r="GM410" s="48"/>
      <c r="GN410" s="48"/>
      <c r="GO410" s="48"/>
      <c r="GP410" s="48"/>
      <c r="GQ410" s="48"/>
      <c r="GR410" s="48"/>
      <c r="GS410" s="48"/>
      <c r="GT410" s="48"/>
      <c r="GU410" s="48"/>
      <c r="GV410" s="48"/>
      <c r="GW410" s="48"/>
      <c r="GX410" s="48"/>
      <c r="GY410" s="48"/>
      <c r="GZ410" s="48"/>
      <c r="HA410" s="48"/>
      <c r="HB410" s="48"/>
      <c r="HC410" s="48"/>
      <c r="HD410" s="48"/>
      <c r="HE410" s="48"/>
      <c r="HF410" s="48"/>
      <c r="HG410" s="48"/>
      <c r="HH410" s="48"/>
      <c r="HI410" s="48"/>
      <c r="HJ410" s="48"/>
      <c r="HK410" s="48"/>
      <c r="HL410" s="48"/>
      <c r="HM410" s="48"/>
      <c r="HN410" s="48"/>
      <c r="HO410" s="48"/>
      <c r="HP410" s="48"/>
      <c r="HQ410" s="48"/>
      <c r="HR410" s="48"/>
      <c r="HS410" s="48"/>
      <c r="HT410" s="48"/>
      <c r="HU410" s="48"/>
      <c r="HV410" s="48"/>
      <c r="HW410" s="48"/>
      <c r="HX410" s="48"/>
      <c r="HY410" s="48"/>
      <c r="HZ410" s="48"/>
      <c r="IA410" s="48"/>
      <c r="IB410" s="48"/>
      <c r="IC410" s="48"/>
      <c r="ID410" s="48"/>
      <c r="IE410" s="48"/>
      <c r="IF410" s="48"/>
      <c r="IG410" s="48"/>
      <c r="IH410" s="48"/>
      <c r="II410" s="48"/>
      <c r="IJ410" s="48"/>
      <c r="IK410" s="48"/>
      <c r="IL410" s="48"/>
    </row>
    <row r="411" spans="1:246" s="35" customFormat="1"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c r="FG411" s="48"/>
      <c r="FH411" s="48"/>
      <c r="FI411" s="48"/>
      <c r="FJ411" s="48"/>
      <c r="FK411" s="48"/>
      <c r="FL411" s="48"/>
      <c r="FM411" s="48"/>
      <c r="FN411" s="48"/>
      <c r="FO411" s="48"/>
      <c r="FP411" s="48"/>
      <c r="FQ411" s="48"/>
      <c r="FR411" s="48"/>
      <c r="FS411" s="48"/>
      <c r="FT411" s="48"/>
      <c r="FU411" s="48"/>
      <c r="FV411" s="48"/>
      <c r="FW411" s="48"/>
      <c r="FX411" s="48"/>
      <c r="FY411" s="48"/>
      <c r="FZ411" s="48"/>
      <c r="GA411" s="48"/>
      <c r="GB411" s="48"/>
      <c r="GC411" s="48"/>
      <c r="GD411" s="48"/>
      <c r="GE411" s="48"/>
      <c r="GF411" s="48"/>
      <c r="GG411" s="48"/>
      <c r="GH411" s="48"/>
      <c r="GI411" s="48"/>
      <c r="GJ411" s="48"/>
      <c r="GK411" s="48"/>
      <c r="GL411" s="48"/>
      <c r="GM411" s="48"/>
      <c r="GN411" s="48"/>
      <c r="GO411" s="48"/>
      <c r="GP411" s="48"/>
      <c r="GQ411" s="48"/>
      <c r="GR411" s="48"/>
      <c r="GS411" s="48"/>
      <c r="GT411" s="48"/>
      <c r="GU411" s="48"/>
      <c r="GV411" s="48"/>
      <c r="GW411" s="48"/>
      <c r="GX411" s="48"/>
      <c r="GY411" s="48"/>
      <c r="GZ411" s="48"/>
      <c r="HA411" s="48"/>
      <c r="HB411" s="48"/>
      <c r="HC411" s="48"/>
      <c r="HD411" s="48"/>
      <c r="HE411" s="48"/>
      <c r="HF411" s="48"/>
      <c r="HG411" s="48"/>
      <c r="HH411" s="48"/>
      <c r="HI411" s="48"/>
      <c r="HJ411" s="48"/>
      <c r="HK411" s="48"/>
      <c r="HL411" s="48"/>
      <c r="HM411" s="48"/>
      <c r="HN411" s="48"/>
      <c r="HO411" s="48"/>
      <c r="HP411" s="48"/>
      <c r="HQ411" s="48"/>
      <c r="HR411" s="48"/>
      <c r="HS411" s="48"/>
      <c r="HT411" s="48"/>
      <c r="HU411" s="48"/>
      <c r="HV411" s="48"/>
      <c r="HW411" s="48"/>
      <c r="HX411" s="48"/>
      <c r="HY411" s="48"/>
      <c r="HZ411" s="48"/>
      <c r="IA411" s="48"/>
      <c r="IB411" s="48"/>
      <c r="IC411" s="48"/>
      <c r="ID411" s="48"/>
      <c r="IE411" s="48"/>
      <c r="IF411" s="48"/>
      <c r="IG411" s="48"/>
      <c r="IH411" s="48"/>
      <c r="II411" s="48"/>
      <c r="IJ411" s="48"/>
      <c r="IK411" s="48"/>
      <c r="IL411" s="48"/>
    </row>
    <row r="412" spans="1:246" s="35" customFormat="1"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c r="FP412" s="48"/>
      <c r="FQ412" s="48"/>
      <c r="FR412" s="48"/>
      <c r="FS412" s="48"/>
      <c r="FT412" s="48"/>
      <c r="FU412" s="48"/>
      <c r="FV412" s="48"/>
      <c r="FW412" s="48"/>
      <c r="FX412" s="48"/>
      <c r="FY412" s="48"/>
      <c r="FZ412" s="48"/>
      <c r="GA412" s="48"/>
      <c r="GB412" s="48"/>
      <c r="GC412" s="48"/>
      <c r="GD412" s="48"/>
      <c r="GE412" s="48"/>
      <c r="GF412" s="48"/>
      <c r="GG412" s="48"/>
      <c r="GH412" s="48"/>
      <c r="GI412" s="48"/>
      <c r="GJ412" s="48"/>
      <c r="GK412" s="48"/>
      <c r="GL412" s="48"/>
      <c r="GM412" s="48"/>
      <c r="GN412" s="48"/>
      <c r="GO412" s="48"/>
      <c r="GP412" s="48"/>
      <c r="GQ412" s="48"/>
      <c r="GR412" s="48"/>
      <c r="GS412" s="48"/>
      <c r="GT412" s="48"/>
      <c r="GU412" s="48"/>
      <c r="GV412" s="48"/>
      <c r="GW412" s="48"/>
      <c r="GX412" s="48"/>
      <c r="GY412" s="48"/>
      <c r="GZ412" s="48"/>
      <c r="HA412" s="48"/>
      <c r="HB412" s="48"/>
      <c r="HC412" s="48"/>
      <c r="HD412" s="48"/>
      <c r="HE412" s="48"/>
      <c r="HF412" s="48"/>
      <c r="HG412" s="48"/>
      <c r="HH412" s="48"/>
      <c r="HI412" s="48"/>
      <c r="HJ412" s="48"/>
      <c r="HK412" s="48"/>
      <c r="HL412" s="48"/>
      <c r="HM412" s="48"/>
      <c r="HN412" s="48"/>
      <c r="HO412" s="48"/>
      <c r="HP412" s="48"/>
      <c r="HQ412" s="48"/>
      <c r="HR412" s="48"/>
      <c r="HS412" s="48"/>
      <c r="HT412" s="48"/>
      <c r="HU412" s="48"/>
      <c r="HV412" s="48"/>
      <c r="HW412" s="48"/>
      <c r="HX412" s="48"/>
      <c r="HY412" s="48"/>
      <c r="HZ412" s="48"/>
      <c r="IA412" s="48"/>
      <c r="IB412" s="48"/>
      <c r="IC412" s="48"/>
      <c r="ID412" s="48"/>
      <c r="IE412" s="48"/>
      <c r="IF412" s="48"/>
      <c r="IG412" s="48"/>
      <c r="IH412" s="48"/>
      <c r="II412" s="48"/>
      <c r="IJ412" s="48"/>
      <c r="IK412" s="48"/>
      <c r="IL412" s="48"/>
    </row>
    <row r="413" spans="1:246" s="35" customFormat="1"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c r="FG413" s="48"/>
      <c r="FH413" s="48"/>
      <c r="FI413" s="48"/>
      <c r="FJ413" s="48"/>
      <c r="FK413" s="48"/>
      <c r="FL413" s="48"/>
      <c r="FM413" s="48"/>
      <c r="FN413" s="48"/>
      <c r="FO413" s="48"/>
      <c r="FP413" s="48"/>
      <c r="FQ413" s="48"/>
      <c r="FR413" s="48"/>
      <c r="FS413" s="48"/>
      <c r="FT413" s="48"/>
      <c r="FU413" s="48"/>
      <c r="FV413" s="48"/>
      <c r="FW413" s="48"/>
      <c r="FX413" s="48"/>
      <c r="FY413" s="48"/>
      <c r="FZ413" s="48"/>
      <c r="GA413" s="48"/>
      <c r="GB413" s="48"/>
      <c r="GC413" s="48"/>
      <c r="GD413" s="48"/>
      <c r="GE413" s="48"/>
      <c r="GF413" s="48"/>
      <c r="GG413" s="48"/>
      <c r="GH413" s="48"/>
      <c r="GI413" s="48"/>
      <c r="GJ413" s="48"/>
      <c r="GK413" s="48"/>
      <c r="GL413" s="48"/>
      <c r="GM413" s="48"/>
      <c r="GN413" s="48"/>
      <c r="GO413" s="48"/>
      <c r="GP413" s="48"/>
      <c r="GQ413" s="48"/>
      <c r="GR413" s="48"/>
      <c r="GS413" s="48"/>
      <c r="GT413" s="48"/>
      <c r="GU413" s="48"/>
      <c r="GV413" s="48"/>
      <c r="GW413" s="48"/>
      <c r="GX413" s="48"/>
      <c r="GY413" s="48"/>
      <c r="GZ413" s="48"/>
      <c r="HA413" s="48"/>
      <c r="HB413" s="48"/>
      <c r="HC413" s="48"/>
      <c r="HD413" s="48"/>
      <c r="HE413" s="48"/>
      <c r="HF413" s="48"/>
      <c r="HG413" s="48"/>
      <c r="HH413" s="48"/>
      <c r="HI413" s="48"/>
      <c r="HJ413" s="48"/>
      <c r="HK413" s="48"/>
      <c r="HL413" s="48"/>
      <c r="HM413" s="48"/>
      <c r="HN413" s="48"/>
      <c r="HO413" s="48"/>
      <c r="HP413" s="48"/>
      <c r="HQ413" s="48"/>
      <c r="HR413" s="48"/>
      <c r="HS413" s="48"/>
      <c r="HT413" s="48"/>
      <c r="HU413" s="48"/>
      <c r="HV413" s="48"/>
      <c r="HW413" s="48"/>
      <c r="HX413" s="48"/>
      <c r="HY413" s="48"/>
      <c r="HZ413" s="48"/>
      <c r="IA413" s="48"/>
      <c r="IB413" s="48"/>
      <c r="IC413" s="48"/>
      <c r="ID413" s="48"/>
      <c r="IE413" s="48"/>
      <c r="IF413" s="48"/>
      <c r="IG413" s="48"/>
      <c r="IH413" s="48"/>
      <c r="II413" s="48"/>
      <c r="IJ413" s="48"/>
      <c r="IK413" s="48"/>
      <c r="IL413" s="48"/>
    </row>
    <row r="414" spans="1:246" s="35" customFormat="1"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c r="FP414" s="48"/>
      <c r="FQ414" s="48"/>
      <c r="FR414" s="48"/>
      <c r="FS414" s="48"/>
      <c r="FT414" s="48"/>
      <c r="FU414" s="48"/>
      <c r="FV414" s="48"/>
      <c r="FW414" s="48"/>
      <c r="FX414" s="48"/>
      <c r="FY414" s="48"/>
      <c r="FZ414" s="48"/>
      <c r="GA414" s="48"/>
      <c r="GB414" s="48"/>
      <c r="GC414" s="48"/>
      <c r="GD414" s="48"/>
      <c r="GE414" s="48"/>
      <c r="GF414" s="48"/>
      <c r="GG414" s="48"/>
      <c r="GH414" s="48"/>
      <c r="GI414" s="48"/>
      <c r="GJ414" s="48"/>
      <c r="GK414" s="48"/>
      <c r="GL414" s="48"/>
      <c r="GM414" s="48"/>
      <c r="GN414" s="48"/>
      <c r="GO414" s="48"/>
      <c r="GP414" s="48"/>
      <c r="GQ414" s="48"/>
      <c r="GR414" s="48"/>
      <c r="GS414" s="48"/>
      <c r="GT414" s="48"/>
      <c r="GU414" s="48"/>
      <c r="GV414" s="48"/>
      <c r="GW414" s="48"/>
      <c r="GX414" s="48"/>
      <c r="GY414" s="48"/>
      <c r="GZ414" s="48"/>
      <c r="HA414" s="48"/>
      <c r="HB414" s="48"/>
      <c r="HC414" s="48"/>
      <c r="HD414" s="48"/>
      <c r="HE414" s="48"/>
      <c r="HF414" s="48"/>
      <c r="HG414" s="48"/>
      <c r="HH414" s="48"/>
      <c r="HI414" s="48"/>
      <c r="HJ414" s="48"/>
      <c r="HK414" s="48"/>
      <c r="HL414" s="48"/>
      <c r="HM414" s="48"/>
      <c r="HN414" s="48"/>
      <c r="HO414" s="48"/>
      <c r="HP414" s="48"/>
      <c r="HQ414" s="48"/>
      <c r="HR414" s="48"/>
      <c r="HS414" s="48"/>
      <c r="HT414" s="48"/>
      <c r="HU414" s="48"/>
      <c r="HV414" s="48"/>
      <c r="HW414" s="48"/>
      <c r="HX414" s="48"/>
      <c r="HY414" s="48"/>
      <c r="HZ414" s="48"/>
      <c r="IA414" s="48"/>
      <c r="IB414" s="48"/>
      <c r="IC414" s="48"/>
      <c r="ID414" s="48"/>
      <c r="IE414" s="48"/>
      <c r="IF414" s="48"/>
      <c r="IG414" s="48"/>
      <c r="IH414" s="48"/>
      <c r="II414" s="48"/>
      <c r="IJ414" s="48"/>
      <c r="IK414" s="48"/>
      <c r="IL414" s="48"/>
    </row>
    <row r="415" spans="1:246" s="35" customFormat="1"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c r="FG415" s="48"/>
      <c r="FH415" s="48"/>
      <c r="FI415" s="48"/>
      <c r="FJ415" s="48"/>
      <c r="FK415" s="48"/>
      <c r="FL415" s="48"/>
      <c r="FM415" s="48"/>
      <c r="FN415" s="48"/>
      <c r="FO415" s="48"/>
      <c r="FP415" s="48"/>
      <c r="FQ415" s="48"/>
      <c r="FR415" s="48"/>
      <c r="FS415" s="48"/>
      <c r="FT415" s="48"/>
      <c r="FU415" s="48"/>
      <c r="FV415" s="48"/>
      <c r="FW415" s="48"/>
      <c r="FX415" s="48"/>
      <c r="FY415" s="48"/>
      <c r="FZ415" s="48"/>
      <c r="GA415" s="48"/>
      <c r="GB415" s="48"/>
      <c r="GC415" s="48"/>
      <c r="GD415" s="48"/>
      <c r="GE415" s="48"/>
      <c r="GF415" s="48"/>
      <c r="GG415" s="48"/>
      <c r="GH415" s="48"/>
      <c r="GI415" s="48"/>
      <c r="GJ415" s="48"/>
      <c r="GK415" s="48"/>
      <c r="GL415" s="48"/>
      <c r="GM415" s="48"/>
      <c r="GN415" s="48"/>
      <c r="GO415" s="48"/>
      <c r="GP415" s="48"/>
      <c r="GQ415" s="48"/>
      <c r="GR415" s="48"/>
      <c r="GS415" s="48"/>
      <c r="GT415" s="48"/>
      <c r="GU415" s="48"/>
      <c r="GV415" s="48"/>
      <c r="GW415" s="48"/>
      <c r="GX415" s="48"/>
      <c r="GY415" s="48"/>
      <c r="GZ415" s="48"/>
      <c r="HA415" s="48"/>
      <c r="HB415" s="48"/>
      <c r="HC415" s="48"/>
      <c r="HD415" s="48"/>
      <c r="HE415" s="48"/>
      <c r="HF415" s="48"/>
      <c r="HG415" s="48"/>
      <c r="HH415" s="48"/>
      <c r="HI415" s="48"/>
      <c r="HJ415" s="48"/>
      <c r="HK415" s="48"/>
      <c r="HL415" s="48"/>
      <c r="HM415" s="48"/>
      <c r="HN415" s="48"/>
      <c r="HO415" s="48"/>
      <c r="HP415" s="48"/>
      <c r="HQ415" s="48"/>
      <c r="HR415" s="48"/>
      <c r="HS415" s="48"/>
      <c r="HT415" s="48"/>
      <c r="HU415" s="48"/>
      <c r="HV415" s="48"/>
      <c r="HW415" s="48"/>
      <c r="HX415" s="48"/>
      <c r="HY415" s="48"/>
      <c r="HZ415" s="48"/>
      <c r="IA415" s="48"/>
      <c r="IB415" s="48"/>
      <c r="IC415" s="48"/>
      <c r="ID415" s="48"/>
      <c r="IE415" s="48"/>
      <c r="IF415" s="48"/>
      <c r="IG415" s="48"/>
      <c r="IH415" s="48"/>
      <c r="II415" s="48"/>
      <c r="IJ415" s="48"/>
      <c r="IK415" s="48"/>
      <c r="IL415" s="48"/>
    </row>
    <row r="416" spans="1:246" s="35" customFormat="1"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c r="FG416" s="48"/>
      <c r="FH416" s="48"/>
      <c r="FI416" s="48"/>
      <c r="FJ416" s="48"/>
      <c r="FK416" s="48"/>
      <c r="FL416" s="48"/>
      <c r="FM416" s="48"/>
      <c r="FN416" s="48"/>
      <c r="FO416" s="48"/>
      <c r="FP416" s="48"/>
      <c r="FQ416" s="48"/>
      <c r="FR416" s="48"/>
      <c r="FS416" s="48"/>
      <c r="FT416" s="48"/>
      <c r="FU416" s="48"/>
      <c r="FV416" s="48"/>
      <c r="FW416" s="48"/>
      <c r="FX416" s="48"/>
      <c r="FY416" s="48"/>
      <c r="FZ416" s="48"/>
      <c r="GA416" s="48"/>
      <c r="GB416" s="48"/>
      <c r="GC416" s="48"/>
      <c r="GD416" s="48"/>
      <c r="GE416" s="48"/>
      <c r="GF416" s="48"/>
      <c r="GG416" s="48"/>
      <c r="GH416" s="48"/>
      <c r="GI416" s="48"/>
      <c r="GJ416" s="48"/>
      <c r="GK416" s="48"/>
      <c r="GL416" s="48"/>
      <c r="GM416" s="48"/>
      <c r="GN416" s="48"/>
      <c r="GO416" s="48"/>
      <c r="GP416" s="48"/>
      <c r="GQ416" s="48"/>
      <c r="GR416" s="48"/>
      <c r="GS416" s="48"/>
      <c r="GT416" s="48"/>
      <c r="GU416" s="48"/>
      <c r="GV416" s="48"/>
      <c r="GW416" s="48"/>
      <c r="GX416" s="48"/>
      <c r="GY416" s="48"/>
      <c r="GZ416" s="48"/>
      <c r="HA416" s="48"/>
      <c r="HB416" s="48"/>
      <c r="HC416" s="48"/>
      <c r="HD416" s="48"/>
      <c r="HE416" s="48"/>
      <c r="HF416" s="48"/>
      <c r="HG416" s="48"/>
      <c r="HH416" s="48"/>
      <c r="HI416" s="48"/>
      <c r="HJ416" s="48"/>
      <c r="HK416" s="48"/>
      <c r="HL416" s="48"/>
      <c r="HM416" s="48"/>
      <c r="HN416" s="48"/>
      <c r="HO416" s="48"/>
      <c r="HP416" s="48"/>
      <c r="HQ416" s="48"/>
      <c r="HR416" s="48"/>
      <c r="HS416" s="48"/>
      <c r="HT416" s="48"/>
      <c r="HU416" s="48"/>
      <c r="HV416" s="48"/>
      <c r="HW416" s="48"/>
      <c r="HX416" s="48"/>
      <c r="HY416" s="48"/>
      <c r="HZ416" s="48"/>
      <c r="IA416" s="48"/>
      <c r="IB416" s="48"/>
      <c r="IC416" s="48"/>
      <c r="ID416" s="48"/>
      <c r="IE416" s="48"/>
      <c r="IF416" s="48"/>
      <c r="IG416" s="48"/>
      <c r="IH416" s="48"/>
      <c r="II416" s="48"/>
      <c r="IJ416" s="48"/>
      <c r="IK416" s="48"/>
      <c r="IL416" s="48"/>
    </row>
    <row r="417" spans="1:246" s="35" customFormat="1"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c r="FG417" s="48"/>
      <c r="FH417" s="48"/>
      <c r="FI417" s="48"/>
      <c r="FJ417" s="48"/>
      <c r="FK417" s="48"/>
      <c r="FL417" s="48"/>
      <c r="FM417" s="48"/>
      <c r="FN417" s="48"/>
      <c r="FO417" s="48"/>
      <c r="FP417" s="48"/>
      <c r="FQ417" s="48"/>
      <c r="FR417" s="48"/>
      <c r="FS417" s="48"/>
      <c r="FT417" s="48"/>
      <c r="FU417" s="48"/>
      <c r="FV417" s="48"/>
      <c r="FW417" s="48"/>
      <c r="FX417" s="48"/>
      <c r="FY417" s="48"/>
      <c r="FZ417" s="48"/>
      <c r="GA417" s="48"/>
      <c r="GB417" s="48"/>
      <c r="GC417" s="48"/>
      <c r="GD417" s="48"/>
      <c r="GE417" s="48"/>
      <c r="GF417" s="48"/>
      <c r="GG417" s="48"/>
      <c r="GH417" s="48"/>
      <c r="GI417" s="48"/>
      <c r="GJ417" s="48"/>
      <c r="GK417" s="48"/>
      <c r="GL417" s="48"/>
      <c r="GM417" s="48"/>
      <c r="GN417" s="48"/>
      <c r="GO417" s="48"/>
      <c r="GP417" s="48"/>
      <c r="GQ417" s="48"/>
      <c r="GR417" s="48"/>
      <c r="GS417" s="48"/>
      <c r="GT417" s="48"/>
      <c r="GU417" s="48"/>
      <c r="GV417" s="48"/>
      <c r="GW417" s="48"/>
      <c r="GX417" s="48"/>
      <c r="GY417" s="48"/>
      <c r="GZ417" s="48"/>
      <c r="HA417" s="48"/>
      <c r="HB417" s="48"/>
      <c r="HC417" s="48"/>
      <c r="HD417" s="48"/>
      <c r="HE417" s="48"/>
      <c r="HF417" s="48"/>
      <c r="HG417" s="48"/>
      <c r="HH417" s="48"/>
      <c r="HI417" s="48"/>
      <c r="HJ417" s="48"/>
      <c r="HK417" s="48"/>
      <c r="HL417" s="48"/>
      <c r="HM417" s="48"/>
      <c r="HN417" s="48"/>
      <c r="HO417" s="48"/>
      <c r="HP417" s="48"/>
      <c r="HQ417" s="48"/>
      <c r="HR417" s="48"/>
      <c r="HS417" s="48"/>
      <c r="HT417" s="48"/>
      <c r="HU417" s="48"/>
      <c r="HV417" s="48"/>
      <c r="HW417" s="48"/>
      <c r="HX417" s="48"/>
      <c r="HY417" s="48"/>
      <c r="HZ417" s="48"/>
      <c r="IA417" s="48"/>
      <c r="IB417" s="48"/>
      <c r="IC417" s="48"/>
      <c r="ID417" s="48"/>
      <c r="IE417" s="48"/>
      <c r="IF417" s="48"/>
      <c r="IG417" s="48"/>
      <c r="IH417" s="48"/>
      <c r="II417" s="48"/>
      <c r="IJ417" s="48"/>
      <c r="IK417" s="48"/>
      <c r="IL417" s="48"/>
    </row>
    <row r="418" spans="1:246" s="35" customFormat="1"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c r="FG418" s="48"/>
      <c r="FH418" s="48"/>
      <c r="FI418" s="48"/>
      <c r="FJ418" s="48"/>
      <c r="FK418" s="48"/>
      <c r="FL418" s="48"/>
      <c r="FM418" s="48"/>
      <c r="FN418" s="48"/>
      <c r="FO418" s="48"/>
      <c r="FP418" s="48"/>
      <c r="FQ418" s="48"/>
      <c r="FR418" s="48"/>
      <c r="FS418" s="48"/>
      <c r="FT418" s="48"/>
      <c r="FU418" s="48"/>
      <c r="FV418" s="48"/>
      <c r="FW418" s="48"/>
      <c r="FX418" s="48"/>
      <c r="FY418" s="48"/>
      <c r="FZ418" s="48"/>
      <c r="GA418" s="48"/>
      <c r="GB418" s="48"/>
      <c r="GC418" s="48"/>
      <c r="GD418" s="48"/>
      <c r="GE418" s="48"/>
      <c r="GF418" s="48"/>
      <c r="GG418" s="48"/>
      <c r="GH418" s="48"/>
      <c r="GI418" s="48"/>
      <c r="GJ418" s="48"/>
      <c r="GK418" s="48"/>
      <c r="GL418" s="48"/>
      <c r="GM418" s="48"/>
      <c r="GN418" s="48"/>
      <c r="GO418" s="48"/>
      <c r="GP418" s="48"/>
      <c r="GQ418" s="48"/>
      <c r="GR418" s="48"/>
      <c r="GS418" s="48"/>
      <c r="GT418" s="48"/>
      <c r="GU418" s="48"/>
      <c r="GV418" s="48"/>
      <c r="GW418" s="48"/>
      <c r="GX418" s="48"/>
      <c r="GY418" s="48"/>
      <c r="GZ418" s="48"/>
      <c r="HA418" s="48"/>
      <c r="HB418" s="48"/>
      <c r="HC418" s="48"/>
      <c r="HD418" s="48"/>
      <c r="HE418" s="48"/>
      <c r="HF418" s="48"/>
      <c r="HG418" s="48"/>
      <c r="HH418" s="48"/>
      <c r="HI418" s="48"/>
      <c r="HJ418" s="48"/>
      <c r="HK418" s="48"/>
      <c r="HL418" s="48"/>
      <c r="HM418" s="48"/>
      <c r="HN418" s="48"/>
      <c r="HO418" s="48"/>
      <c r="HP418" s="48"/>
      <c r="HQ418" s="48"/>
      <c r="HR418" s="48"/>
      <c r="HS418" s="48"/>
      <c r="HT418" s="48"/>
      <c r="HU418" s="48"/>
      <c r="HV418" s="48"/>
      <c r="HW418" s="48"/>
      <c r="HX418" s="48"/>
      <c r="HY418" s="48"/>
      <c r="HZ418" s="48"/>
      <c r="IA418" s="48"/>
      <c r="IB418" s="48"/>
      <c r="IC418" s="48"/>
      <c r="ID418" s="48"/>
      <c r="IE418" s="48"/>
      <c r="IF418" s="48"/>
      <c r="IG418" s="48"/>
      <c r="IH418" s="48"/>
      <c r="II418" s="48"/>
      <c r="IJ418" s="48"/>
      <c r="IK418" s="48"/>
      <c r="IL418" s="48"/>
    </row>
    <row r="419" spans="1:246" s="35" customFormat="1"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c r="FG419" s="48"/>
      <c r="FH419" s="48"/>
      <c r="FI419" s="48"/>
      <c r="FJ419" s="48"/>
      <c r="FK419" s="48"/>
      <c r="FL419" s="48"/>
      <c r="FM419" s="48"/>
      <c r="FN419" s="48"/>
      <c r="FO419" s="48"/>
      <c r="FP419" s="48"/>
      <c r="FQ419" s="48"/>
      <c r="FR419" s="48"/>
      <c r="FS419" s="48"/>
      <c r="FT419" s="48"/>
      <c r="FU419" s="48"/>
      <c r="FV419" s="48"/>
      <c r="FW419" s="48"/>
      <c r="FX419" s="48"/>
      <c r="FY419" s="48"/>
      <c r="FZ419" s="48"/>
      <c r="GA419" s="48"/>
      <c r="GB419" s="48"/>
      <c r="GC419" s="48"/>
      <c r="GD419" s="48"/>
      <c r="GE419" s="48"/>
      <c r="GF419" s="48"/>
      <c r="GG419" s="48"/>
      <c r="GH419" s="48"/>
      <c r="GI419" s="48"/>
      <c r="GJ419" s="48"/>
      <c r="GK419" s="48"/>
      <c r="GL419" s="48"/>
      <c r="GM419" s="48"/>
      <c r="GN419" s="48"/>
      <c r="GO419" s="48"/>
      <c r="GP419" s="48"/>
      <c r="GQ419" s="48"/>
      <c r="GR419" s="48"/>
      <c r="GS419" s="48"/>
      <c r="GT419" s="48"/>
      <c r="GU419" s="48"/>
      <c r="GV419" s="48"/>
      <c r="GW419" s="48"/>
      <c r="GX419" s="48"/>
      <c r="GY419" s="48"/>
      <c r="GZ419" s="48"/>
      <c r="HA419" s="48"/>
      <c r="HB419" s="48"/>
      <c r="HC419" s="48"/>
      <c r="HD419" s="48"/>
      <c r="HE419" s="48"/>
      <c r="HF419" s="48"/>
      <c r="HG419" s="48"/>
      <c r="HH419" s="48"/>
      <c r="HI419" s="48"/>
      <c r="HJ419" s="48"/>
      <c r="HK419" s="48"/>
      <c r="HL419" s="48"/>
      <c r="HM419" s="48"/>
      <c r="HN419" s="48"/>
      <c r="HO419" s="48"/>
      <c r="HP419" s="48"/>
      <c r="HQ419" s="48"/>
      <c r="HR419" s="48"/>
      <c r="HS419" s="48"/>
      <c r="HT419" s="48"/>
      <c r="HU419" s="48"/>
      <c r="HV419" s="48"/>
      <c r="HW419" s="48"/>
      <c r="HX419" s="48"/>
      <c r="HY419" s="48"/>
      <c r="HZ419" s="48"/>
      <c r="IA419" s="48"/>
      <c r="IB419" s="48"/>
      <c r="IC419" s="48"/>
      <c r="ID419" s="48"/>
      <c r="IE419" s="48"/>
      <c r="IF419" s="48"/>
      <c r="IG419" s="48"/>
      <c r="IH419" s="48"/>
      <c r="II419" s="48"/>
      <c r="IJ419" s="48"/>
      <c r="IK419" s="48"/>
      <c r="IL419" s="48"/>
    </row>
  </sheetData>
  <sheetProtection/>
  <mergeCells count="15">
    <mergeCell ref="A4:A7"/>
    <mergeCell ref="B4:B7"/>
    <mergeCell ref="C5:C7"/>
    <mergeCell ref="D5:D7"/>
    <mergeCell ref="E5:E7"/>
    <mergeCell ref="F4:F7"/>
    <mergeCell ref="M4:M7"/>
    <mergeCell ref="I5:I7"/>
    <mergeCell ref="J5:J7"/>
    <mergeCell ref="K4:K7"/>
    <mergeCell ref="L4:L7"/>
    <mergeCell ref="C4:E4"/>
    <mergeCell ref="I4:J4"/>
    <mergeCell ref="G4:G7"/>
    <mergeCell ref="H4:H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C7" sqref="C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5" customFormat="1" ht="18" customHeight="1">
      <c r="A1" s="38" t="s">
        <v>84</v>
      </c>
      <c r="B1" s="49"/>
      <c r="C1" s="49"/>
      <c r="D1" s="50"/>
      <c r="E1" s="38"/>
      <c r="F1" s="38"/>
      <c r="G1" s="48"/>
      <c r="H1" s="48"/>
      <c r="I1" s="48"/>
      <c r="J1" s="48"/>
      <c r="K1" s="159"/>
      <c r="L1" s="159"/>
      <c r="M1" s="48"/>
    </row>
    <row r="2" spans="1:13" s="119" customFormat="1" ht="24.75" customHeight="1">
      <c r="A2" s="160" t="s">
        <v>85</v>
      </c>
      <c r="B2" s="160"/>
      <c r="C2" s="160"/>
      <c r="D2" s="160"/>
      <c r="E2" s="160"/>
      <c r="F2" s="160"/>
      <c r="G2" s="160"/>
      <c r="H2" s="160"/>
      <c r="I2" s="160"/>
      <c r="J2" s="160"/>
      <c r="K2" s="160"/>
      <c r="L2" s="160"/>
      <c r="M2" s="121"/>
    </row>
    <row r="3" spans="1:13" s="35" customFormat="1" ht="38.25" customHeight="1">
      <c r="A3" s="161" t="str">
        <f>'1、部门收支总表'!A3:C3</f>
        <v>单位名称：华容县移民开发服务中心</v>
      </c>
      <c r="B3" s="162"/>
      <c r="C3" s="162"/>
      <c r="D3" s="162"/>
      <c r="E3" s="38"/>
      <c r="F3" s="38"/>
      <c r="G3" s="120"/>
      <c r="H3" s="120"/>
      <c r="I3" s="120"/>
      <c r="J3" s="120"/>
      <c r="K3" s="163" t="s">
        <v>86</v>
      </c>
      <c r="L3" s="163"/>
      <c r="M3" s="48"/>
    </row>
    <row r="4" spans="1:13" s="35" customFormat="1" ht="24.75" customHeight="1">
      <c r="A4" s="152" t="s">
        <v>87</v>
      </c>
      <c r="B4" s="153"/>
      <c r="C4" s="153" t="s">
        <v>88</v>
      </c>
      <c r="D4" s="156" t="s">
        <v>89</v>
      </c>
      <c r="E4" s="154" t="s">
        <v>90</v>
      </c>
      <c r="F4" s="154" t="s">
        <v>91</v>
      </c>
      <c r="G4" s="154" t="s">
        <v>92</v>
      </c>
      <c r="H4" s="154" t="s">
        <v>93</v>
      </c>
      <c r="I4" s="155"/>
      <c r="J4" s="148" t="s">
        <v>94</v>
      </c>
      <c r="K4" s="148" t="s">
        <v>95</v>
      </c>
      <c r="L4" s="150" t="s">
        <v>96</v>
      </c>
      <c r="M4" s="46"/>
    </row>
    <row r="5" spans="1:13" s="35" customFormat="1" ht="27.75" customHeight="1">
      <c r="A5" s="122" t="s">
        <v>97</v>
      </c>
      <c r="B5" s="122" t="s">
        <v>98</v>
      </c>
      <c r="C5" s="149"/>
      <c r="D5" s="157"/>
      <c r="E5" s="154"/>
      <c r="F5" s="158"/>
      <c r="G5" s="154"/>
      <c r="H5" s="123" t="s">
        <v>99</v>
      </c>
      <c r="I5" s="122" t="s">
        <v>100</v>
      </c>
      <c r="J5" s="149"/>
      <c r="K5" s="149"/>
      <c r="L5" s="151"/>
      <c r="M5" s="46"/>
    </row>
    <row r="6" spans="1:13" s="37" customFormat="1" ht="24" customHeight="1">
      <c r="A6" s="55"/>
      <c r="B6" s="64" t="s">
        <v>101</v>
      </c>
      <c r="C6" s="15">
        <f>C7</f>
        <v>252.99999999999997</v>
      </c>
      <c r="D6" s="15">
        <f aca="true" t="shared" si="0" ref="D6:L6">D7</f>
        <v>252.99999999999997</v>
      </c>
      <c r="E6" s="15">
        <f t="shared" si="0"/>
        <v>0</v>
      </c>
      <c r="F6" s="15">
        <f t="shared" si="0"/>
        <v>0</v>
      </c>
      <c r="G6" s="15">
        <f t="shared" si="0"/>
        <v>0</v>
      </c>
      <c r="H6" s="15">
        <f t="shared" si="0"/>
        <v>0</v>
      </c>
      <c r="I6" s="15">
        <f t="shared" si="0"/>
        <v>0</v>
      </c>
      <c r="J6" s="15">
        <f t="shared" si="0"/>
        <v>0</v>
      </c>
      <c r="K6" s="15">
        <f t="shared" si="0"/>
        <v>0</v>
      </c>
      <c r="L6" s="15">
        <f t="shared" si="0"/>
        <v>0</v>
      </c>
      <c r="M6" s="46"/>
    </row>
    <row r="7" spans="1:13" s="35" customFormat="1" ht="24" customHeight="1">
      <c r="A7" s="55"/>
      <c r="B7" s="64" t="s">
        <v>266</v>
      </c>
      <c r="C7" s="15">
        <f>D7</f>
        <v>252.99999999999997</v>
      </c>
      <c r="D7" s="15">
        <f>'1、部门收支总表'!B31</f>
        <v>252.99999999999997</v>
      </c>
      <c r="E7" s="15">
        <v>0</v>
      </c>
      <c r="F7" s="56"/>
      <c r="G7" s="17">
        <v>0</v>
      </c>
      <c r="H7" s="15">
        <v>0</v>
      </c>
      <c r="I7" s="15">
        <v>0</v>
      </c>
      <c r="J7" s="15">
        <v>0</v>
      </c>
      <c r="K7" s="15">
        <v>0</v>
      </c>
      <c r="L7" s="14">
        <v>0</v>
      </c>
      <c r="M7" s="48"/>
    </row>
    <row r="8" spans="1:13" s="35" customFormat="1" ht="24" customHeight="1">
      <c r="A8" s="48"/>
      <c r="B8" s="48"/>
      <c r="C8" s="48"/>
      <c r="D8" s="48"/>
      <c r="E8" s="48"/>
      <c r="F8" s="48"/>
      <c r="G8" s="48"/>
      <c r="H8" s="48"/>
      <c r="I8" s="48"/>
      <c r="J8" s="48"/>
      <c r="K8" s="48"/>
      <c r="L8" s="48"/>
      <c r="M8" s="48"/>
    </row>
    <row r="9" spans="1:13" s="35" customFormat="1" ht="24" customHeight="1">
      <c r="A9" s="48"/>
      <c r="B9" s="48"/>
      <c r="C9" s="48"/>
      <c r="D9" s="48"/>
      <c r="E9" s="48"/>
      <c r="F9" s="48"/>
      <c r="G9" s="48"/>
      <c r="H9" s="48"/>
      <c r="I9" s="48"/>
      <c r="J9" s="48"/>
      <c r="K9" s="48"/>
      <c r="L9" s="48"/>
      <c r="M9" s="48"/>
    </row>
    <row r="10" spans="1:13" s="35" customFormat="1" ht="24" customHeight="1">
      <c r="A10" s="48"/>
      <c r="B10" s="48"/>
      <c r="C10" s="48"/>
      <c r="D10" s="48"/>
      <c r="E10" s="48"/>
      <c r="F10" s="48"/>
      <c r="G10" s="48"/>
      <c r="H10" s="48"/>
      <c r="I10" s="48"/>
      <c r="J10" s="48"/>
      <c r="K10" s="48"/>
      <c r="L10" s="48"/>
      <c r="M10" s="48"/>
    </row>
    <row r="11" spans="1:13" s="35" customFormat="1" ht="24" customHeight="1">
      <c r="A11" s="48"/>
      <c r="B11" s="48"/>
      <c r="C11" s="48"/>
      <c r="D11" s="48"/>
      <c r="E11" s="48"/>
      <c r="F11" s="48"/>
      <c r="G11" s="48"/>
      <c r="H11" s="48"/>
      <c r="I11" s="48"/>
      <c r="J11" s="48"/>
      <c r="K11" s="48"/>
      <c r="L11" s="48"/>
      <c r="M11" s="48"/>
    </row>
    <row r="12" spans="1:13" s="35" customFormat="1" ht="24" customHeight="1">
      <c r="A12" s="48"/>
      <c r="B12" s="48"/>
      <c r="C12" s="48"/>
      <c r="D12" s="48"/>
      <c r="E12" s="48"/>
      <c r="F12" s="48"/>
      <c r="G12" s="48"/>
      <c r="H12" s="48"/>
      <c r="I12" s="48"/>
      <c r="J12" s="48"/>
      <c r="K12" s="48"/>
      <c r="L12" s="48"/>
      <c r="M12" s="48"/>
    </row>
    <row r="13" spans="1:13" s="35" customFormat="1" ht="24" customHeight="1">
      <c r="A13" s="48"/>
      <c r="B13" s="48"/>
      <c r="C13" s="48"/>
      <c r="D13" s="48"/>
      <c r="E13" s="48"/>
      <c r="F13" s="48"/>
      <c r="G13" s="48"/>
      <c r="H13" s="48"/>
      <c r="I13" s="48"/>
      <c r="J13" s="48"/>
      <c r="K13" s="48"/>
      <c r="L13" s="48"/>
      <c r="M13" s="48"/>
    </row>
    <row r="14" spans="1:13" s="35" customFormat="1" ht="24" customHeight="1">
      <c r="A14" s="48"/>
      <c r="B14" s="48"/>
      <c r="C14" s="48"/>
      <c r="D14" s="48"/>
      <c r="E14" s="48"/>
      <c r="F14" s="48"/>
      <c r="G14" s="48"/>
      <c r="H14" s="48"/>
      <c r="I14" s="48"/>
      <c r="J14" s="48"/>
      <c r="K14" s="48"/>
      <c r="L14" s="48"/>
      <c r="M14" s="48"/>
    </row>
    <row r="15" spans="1:13" s="35" customFormat="1" ht="24" customHeight="1">
      <c r="A15" s="48"/>
      <c r="B15" s="48"/>
      <c r="C15" s="48"/>
      <c r="D15" s="48"/>
      <c r="E15" s="48"/>
      <c r="F15" s="48"/>
      <c r="G15" s="48"/>
      <c r="H15" s="48"/>
      <c r="I15" s="48"/>
      <c r="J15" s="48"/>
      <c r="K15" s="48"/>
      <c r="L15" s="48"/>
      <c r="M15" s="48"/>
    </row>
    <row r="16" spans="1:13" s="35" customFormat="1" ht="24" customHeight="1">
      <c r="A16" s="48"/>
      <c r="B16" s="48"/>
      <c r="C16" s="48"/>
      <c r="D16" s="48"/>
      <c r="E16" s="48"/>
      <c r="F16" s="48"/>
      <c r="G16" s="48"/>
      <c r="H16" s="48"/>
      <c r="I16" s="48"/>
      <c r="J16" s="48"/>
      <c r="K16" s="48"/>
      <c r="L16" s="48"/>
      <c r="M16" s="48"/>
    </row>
    <row r="17" spans="1:13" s="35" customFormat="1" ht="24" customHeight="1">
      <c r="A17" s="48"/>
      <c r="B17" s="48"/>
      <c r="C17" s="48"/>
      <c r="D17" s="48"/>
      <c r="E17" s="48"/>
      <c r="F17" s="48"/>
      <c r="G17" s="48"/>
      <c r="H17" s="48"/>
      <c r="I17" s="48"/>
      <c r="J17" s="48"/>
      <c r="K17" s="48"/>
      <c r="L17" s="48"/>
      <c r="M17" s="48"/>
    </row>
    <row r="18" spans="1:13" s="35" customFormat="1" ht="24" customHeight="1">
      <c r="A18" s="48"/>
      <c r="B18" s="48"/>
      <c r="C18" s="48"/>
      <c r="D18" s="48"/>
      <c r="E18" s="48"/>
      <c r="F18" s="48"/>
      <c r="G18" s="48"/>
      <c r="H18" s="48"/>
      <c r="I18" s="48"/>
      <c r="J18" s="48"/>
      <c r="K18" s="48"/>
      <c r="L18" s="48"/>
      <c r="M18" s="48"/>
    </row>
    <row r="19" spans="1:13" s="35" customFormat="1" ht="24" customHeight="1">
      <c r="A19" s="48"/>
      <c r="B19" s="48"/>
      <c r="C19" s="48"/>
      <c r="D19" s="48"/>
      <c r="E19" s="48"/>
      <c r="F19" s="48"/>
      <c r="G19" s="48"/>
      <c r="H19" s="48"/>
      <c r="I19" s="48"/>
      <c r="J19" s="48"/>
      <c r="K19" s="48"/>
      <c r="L19" s="48"/>
      <c r="M19" s="48"/>
    </row>
    <row r="20" spans="1:13" s="35" customFormat="1" ht="24" customHeight="1">
      <c r="A20" s="48"/>
      <c r="B20" s="48"/>
      <c r="C20" s="48"/>
      <c r="D20" s="48"/>
      <c r="E20" s="48"/>
      <c r="F20" s="48"/>
      <c r="G20" s="48"/>
      <c r="H20" s="48"/>
      <c r="I20" s="48"/>
      <c r="J20" s="48"/>
      <c r="K20" s="48"/>
      <c r="L20" s="48"/>
      <c r="M20" s="48"/>
    </row>
    <row r="21" spans="1:13" s="35" customFormat="1" ht="24" customHeight="1">
      <c r="A21" s="48"/>
      <c r="B21" s="48"/>
      <c r="C21" s="48"/>
      <c r="D21" s="48"/>
      <c r="E21" s="48"/>
      <c r="F21" s="48"/>
      <c r="G21" s="48"/>
      <c r="H21" s="48"/>
      <c r="I21" s="48"/>
      <c r="J21" s="48"/>
      <c r="K21" s="48"/>
      <c r="L21" s="48"/>
      <c r="M21" s="48"/>
    </row>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4">
    <mergeCell ref="K1:L1"/>
    <mergeCell ref="A2:L2"/>
    <mergeCell ref="A3:D3"/>
    <mergeCell ref="K3:L3"/>
    <mergeCell ref="J4:J5"/>
    <mergeCell ref="K4:K5"/>
    <mergeCell ref="L4:L5"/>
    <mergeCell ref="A4:B4"/>
    <mergeCell ref="H4:I4"/>
    <mergeCell ref="C4:C5"/>
    <mergeCell ref="D4:D5"/>
    <mergeCell ref="E4:E5"/>
    <mergeCell ref="F4:F5"/>
    <mergeCell ref="G4:G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A9" sqref="A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5" customFormat="1" ht="18" customHeight="1">
      <c r="A1" s="38" t="s">
        <v>230</v>
      </c>
      <c r="B1" s="39"/>
      <c r="C1" s="39"/>
      <c r="D1" s="39"/>
      <c r="E1" s="39"/>
      <c r="F1" s="39"/>
      <c r="G1" s="39"/>
    </row>
    <row r="2" spans="1:7" s="36" customFormat="1" ht="27" customHeight="1">
      <c r="A2" s="40" t="s">
        <v>231</v>
      </c>
      <c r="B2" s="40"/>
      <c r="C2" s="40"/>
      <c r="D2" s="40"/>
      <c r="E2" s="40"/>
      <c r="F2" s="40"/>
      <c r="G2" s="40"/>
    </row>
    <row r="3" spans="1:7" s="35" customFormat="1" ht="22.5" customHeight="1">
      <c r="A3" s="161" t="str">
        <f>'1、部门收支总表'!A3:C3</f>
        <v>单位名称：华容县移民开发服务中心</v>
      </c>
      <c r="B3" s="162"/>
      <c r="C3" s="162"/>
      <c r="D3" s="162"/>
      <c r="E3" s="162"/>
      <c r="F3" s="162"/>
      <c r="G3" s="42" t="s">
        <v>86</v>
      </c>
    </row>
    <row r="4" spans="1:7" s="35" customFormat="1" ht="25.5" customHeight="1">
      <c r="A4" s="171" t="s">
        <v>98</v>
      </c>
      <c r="B4" s="171" t="s">
        <v>232</v>
      </c>
      <c r="C4" s="171"/>
      <c r="D4" s="171"/>
      <c r="E4" s="171"/>
      <c r="F4" s="171"/>
      <c r="G4" s="171"/>
    </row>
    <row r="5" spans="1:7" s="35" customFormat="1" ht="25.5" customHeight="1">
      <c r="A5" s="171"/>
      <c r="B5" s="171" t="s">
        <v>233</v>
      </c>
      <c r="C5" s="171" t="s">
        <v>185</v>
      </c>
      <c r="D5" s="171" t="s">
        <v>234</v>
      </c>
      <c r="E5" s="209" t="s">
        <v>235</v>
      </c>
      <c r="F5" s="209"/>
      <c r="G5" s="171" t="s">
        <v>236</v>
      </c>
    </row>
    <row r="6" spans="1:7" s="35" customFormat="1" ht="27.75" customHeight="1">
      <c r="A6" s="171"/>
      <c r="B6" s="171"/>
      <c r="C6" s="171"/>
      <c r="D6" s="171"/>
      <c r="E6" s="13" t="s">
        <v>237</v>
      </c>
      <c r="F6" s="13" t="s">
        <v>189</v>
      </c>
      <c r="G6" s="171"/>
    </row>
    <row r="7" spans="1:7" s="37" customFormat="1" ht="30" customHeight="1">
      <c r="A7" s="43" t="s">
        <v>101</v>
      </c>
      <c r="B7" s="14"/>
      <c r="C7" s="14"/>
      <c r="D7" s="14"/>
      <c r="E7" s="14"/>
      <c r="F7" s="14"/>
      <c r="G7" s="14"/>
    </row>
    <row r="8" spans="1:8" s="35" customFormat="1" ht="30" customHeight="1">
      <c r="A8" s="43" t="s">
        <v>272</v>
      </c>
      <c r="B8" s="14">
        <f>C8</f>
        <v>4</v>
      </c>
      <c r="C8" s="14">
        <f>'11、一般-商品服务'!R7</f>
        <v>4</v>
      </c>
      <c r="D8" s="14"/>
      <c r="E8" s="14"/>
      <c r="F8" s="14"/>
      <c r="G8" s="14"/>
      <c r="H8" s="44"/>
    </row>
    <row r="9" spans="1:7" s="35" customFormat="1" ht="30" customHeight="1">
      <c r="A9" s="43"/>
      <c r="B9" s="14"/>
      <c r="C9" s="14"/>
      <c r="D9" s="14"/>
      <c r="E9" s="14"/>
      <c r="F9" s="14"/>
      <c r="G9" s="14"/>
    </row>
    <row r="10" spans="1:8" s="35" customFormat="1" ht="18" customHeight="1">
      <c r="A10" s="38" t="s">
        <v>238</v>
      </c>
      <c r="B10" s="44"/>
      <c r="C10" s="44"/>
      <c r="D10" s="44"/>
      <c r="E10" s="44"/>
      <c r="F10" s="44"/>
      <c r="G10" s="44"/>
      <c r="H10" s="44"/>
    </row>
    <row r="11" spans="1:7" s="35" customFormat="1" ht="18" customHeight="1">
      <c r="A11" s="38" t="s">
        <v>239</v>
      </c>
      <c r="B11" s="44"/>
      <c r="C11" s="44"/>
      <c r="D11" s="44"/>
      <c r="E11" s="44"/>
      <c r="F11" s="44"/>
      <c r="G11" s="44"/>
    </row>
    <row r="12" spans="1:7" s="35" customFormat="1" ht="18" customHeight="1">
      <c r="A12" s="38" t="s">
        <v>240</v>
      </c>
      <c r="C12" s="44"/>
      <c r="D12" s="44"/>
      <c r="E12" s="44"/>
      <c r="F12" s="44"/>
      <c r="G12" s="44"/>
    </row>
    <row r="13" spans="3:9" s="35" customFormat="1" ht="30" customHeight="1">
      <c r="C13" s="44"/>
      <c r="F13" s="44"/>
      <c r="I13" s="44"/>
    </row>
    <row r="14" spans="5:7" s="35" customFormat="1" ht="30" customHeight="1">
      <c r="E14" s="44"/>
      <c r="F14" s="44"/>
      <c r="G14" s="44"/>
    </row>
    <row r="15" s="35" customFormat="1" ht="30" customHeight="1"/>
    <row r="16" s="35" customFormat="1" ht="30" customHeight="1"/>
    <row r="17" s="35" customFormat="1" ht="30" customHeight="1">
      <c r="E17" s="44"/>
    </row>
    <row r="18" s="35" customFormat="1" ht="30" customHeight="1">
      <c r="D18" s="44"/>
    </row>
    <row r="19" s="35" customFormat="1" ht="11.25"/>
    <row r="20" s="35" customFormat="1" ht="11.25"/>
    <row r="21" s="35" customFormat="1" ht="11.25"/>
    <row r="22" s="35" customFormat="1" ht="11.25"/>
    <row r="23" s="35" customFormat="1" ht="11.25"/>
    <row r="24" s="35" customFormat="1" ht="11.25"/>
    <row r="25" s="35" customFormat="1" ht="11.25"/>
    <row r="26" s="35" customFormat="1" ht="11.25"/>
    <row r="27" s="35" customFormat="1" ht="11.25"/>
    <row r="28" s="35" customFormat="1" ht="11.25"/>
    <row r="29" s="35" customFormat="1" ht="11.25"/>
    <row r="30" s="35" customFormat="1" ht="11.25"/>
    <row r="31" s="35" customFormat="1" ht="11.25"/>
    <row r="32" s="35" customFormat="1" ht="11.25"/>
    <row r="33" s="35" customFormat="1" ht="11.25"/>
    <row r="34" s="35" customFormat="1" ht="11.25"/>
    <row r="35" s="35" customFormat="1" ht="11.25"/>
    <row r="36" s="35" customFormat="1" ht="11.25"/>
    <row r="37" s="35" customFormat="1" ht="11.25"/>
    <row r="38" s="35" customFormat="1" ht="11.25"/>
    <row r="39" s="35" customFormat="1" ht="11.25"/>
    <row r="40" s="35" customFormat="1" ht="11.25"/>
    <row r="41" s="35" customFormat="1" ht="11.25"/>
    <row r="42" s="35" customFormat="1" ht="11.25"/>
    <row r="43" s="35" customFormat="1" ht="11.25"/>
    <row r="44" s="35" customFormat="1" ht="11.25"/>
    <row r="45" s="35" customFormat="1" ht="11.25"/>
    <row r="46" s="35" customFormat="1" ht="11.25"/>
    <row r="47" s="35" customFormat="1" ht="11.25"/>
    <row r="48" s="35" customFormat="1" ht="11.25"/>
    <row r="49" s="35" customFormat="1" ht="11.25"/>
    <row r="50" s="35" customFormat="1" ht="11.25"/>
    <row r="51" s="35" customFormat="1" ht="11.25"/>
    <row r="52" s="35" customFormat="1" ht="11.25"/>
    <row r="53" s="35" customFormat="1" ht="11.25"/>
    <row r="54" s="35" customFormat="1" ht="11.25"/>
    <row r="55" s="35" customFormat="1" ht="11.25"/>
    <row r="56" s="35" customFormat="1" ht="11.25"/>
    <row r="57" s="35" customFormat="1" ht="11.25"/>
    <row r="58" s="35" customFormat="1" ht="11.25"/>
    <row r="59" s="35" customFormat="1" ht="11.25"/>
    <row r="60" s="35" customFormat="1" ht="11.25"/>
    <row r="61" s="35" customFormat="1" ht="11.25"/>
    <row r="62" s="35" customFormat="1" ht="11.25"/>
    <row r="63" s="35" customFormat="1" ht="11.25"/>
    <row r="64" s="35" customFormat="1" ht="11.25"/>
    <row r="65" s="35" customFormat="1" ht="11.25"/>
    <row r="66" s="35" customFormat="1" ht="11.25"/>
    <row r="67" s="35" customFormat="1" ht="11.25"/>
    <row r="68" s="35" customFormat="1" ht="11.25"/>
    <row r="69" s="35" customFormat="1" ht="11.25"/>
    <row r="70" s="35" customFormat="1" ht="11.25"/>
    <row r="71" s="35" customFormat="1" ht="11.25"/>
    <row r="72" s="35" customFormat="1" ht="11.25"/>
    <row r="73" s="35" customFormat="1" ht="11.25"/>
    <row r="74" s="35" customFormat="1" ht="11.25"/>
    <row r="75" s="35" customFormat="1" ht="11.25"/>
    <row r="76" s="35" customFormat="1" ht="11.25"/>
    <row r="77" s="35" customFormat="1" ht="11.25"/>
    <row r="78" s="35" customFormat="1" ht="11.25"/>
    <row r="79" s="35" customFormat="1" ht="11.25"/>
    <row r="80" s="35" customFormat="1" ht="11.25"/>
    <row r="81" s="35" customFormat="1" ht="11.25"/>
    <row r="82" s="35" customFormat="1" ht="11.25"/>
    <row r="83" s="35" customFormat="1" ht="11.25"/>
    <row r="84" s="35" customFormat="1" ht="11.25"/>
    <row r="85" s="35" customFormat="1" ht="11.25"/>
    <row r="86" s="35" customFormat="1" ht="11.25"/>
    <row r="87" s="35" customFormat="1" ht="11.25"/>
    <row r="88" s="35" customFormat="1" ht="11.25"/>
    <row r="89" s="35" customFormat="1" ht="11.25"/>
    <row r="90" s="35" customFormat="1" ht="11.25"/>
    <row r="91" s="35" customFormat="1" ht="11.25"/>
    <row r="92" s="35" customFormat="1" ht="11.25"/>
    <row r="93" s="35" customFormat="1" ht="11.25"/>
    <row r="94" s="35" customFormat="1" ht="11.25"/>
    <row r="95" s="35" customFormat="1" ht="11.25"/>
    <row r="96" s="35" customFormat="1" ht="11.25"/>
    <row r="97" s="35" customFormat="1" ht="11.25"/>
    <row r="98" s="35" customFormat="1" ht="11.25"/>
    <row r="99" s="35" customFormat="1" ht="11.25"/>
    <row r="100" s="35" customFormat="1" ht="11.25"/>
    <row r="101" s="35" customFormat="1" ht="11.25"/>
    <row r="102" s="35" customFormat="1" ht="11.25"/>
    <row r="103" s="35" customFormat="1" ht="11.25"/>
    <row r="104" s="35" customFormat="1" ht="11.25"/>
    <row r="105" s="35" customFormat="1" ht="11.25"/>
    <row r="106" s="35" customFormat="1" ht="11.25"/>
    <row r="107" s="35" customFormat="1" ht="11.25"/>
    <row r="108" s="35" customFormat="1" ht="11.25"/>
    <row r="109" s="35" customFormat="1" ht="11.25"/>
    <row r="110" s="35" customFormat="1" ht="11.25"/>
    <row r="111" s="35" customFormat="1" ht="11.25"/>
    <row r="112" s="35" customFormat="1" ht="11.25"/>
    <row r="113" s="35" customFormat="1" ht="11.25"/>
    <row r="114" s="35" customFormat="1" ht="11.25"/>
    <row r="115" s="35" customFormat="1" ht="11.25"/>
    <row r="116" s="35" customFormat="1" ht="11.25"/>
    <row r="117" s="35" customFormat="1" ht="11.25"/>
    <row r="118" s="35" customFormat="1" ht="11.25"/>
    <row r="119" s="35" customFormat="1" ht="11.25"/>
    <row r="120" s="35" customFormat="1" ht="11.25"/>
    <row r="121" s="35" customFormat="1" ht="11.25"/>
    <row r="122" s="35" customFormat="1" ht="11.25"/>
    <row r="123" s="35" customFormat="1" ht="11.25"/>
    <row r="124" s="35" customFormat="1" ht="11.25"/>
    <row r="125" s="35" customFormat="1" ht="11.25"/>
    <row r="126" s="35" customFormat="1" ht="11.25"/>
    <row r="127" s="35" customFormat="1" ht="11.25"/>
    <row r="128" s="35" customFormat="1" ht="11.25"/>
    <row r="129" s="35" customFormat="1" ht="11.25"/>
    <row r="130" s="35" customFormat="1" ht="11.25"/>
    <row r="131" s="35" customFormat="1" ht="11.25"/>
    <row r="132" s="35" customFormat="1" ht="11.25"/>
    <row r="133" s="35" customFormat="1" ht="11.25"/>
    <row r="134" s="35" customFormat="1" ht="11.25"/>
    <row r="135" s="35" customFormat="1" ht="11.25"/>
    <row r="136" s="35" customFormat="1" ht="11.25"/>
    <row r="137" s="35" customFormat="1" ht="11.25"/>
    <row r="138" s="35" customFormat="1" ht="11.25"/>
    <row r="139" s="35" customFormat="1" ht="11.25"/>
    <row r="140" s="35" customFormat="1" ht="11.25"/>
    <row r="141" s="35" customFormat="1" ht="11.25"/>
    <row r="142" s="35" customFormat="1" ht="11.25"/>
    <row r="143" s="35" customFormat="1" ht="11.25"/>
    <row r="144" s="35" customFormat="1" ht="11.25"/>
    <row r="145" s="35" customFormat="1" ht="11.25"/>
    <row r="146" s="35" customFormat="1" ht="11.25"/>
    <row r="147" s="35" customFormat="1" ht="11.25"/>
    <row r="148" s="35" customFormat="1" ht="11.25"/>
    <row r="149" s="35" customFormat="1" ht="11.25"/>
    <row r="150" s="35" customFormat="1" ht="11.25"/>
    <row r="151" s="35" customFormat="1" ht="11.25"/>
    <row r="152" s="35" customFormat="1" ht="11.25"/>
    <row r="153" s="35" customFormat="1" ht="11.25"/>
    <row r="154" s="35" customFormat="1" ht="11.25"/>
    <row r="155" s="35" customFormat="1" ht="11.25"/>
    <row r="156" s="35" customFormat="1" ht="11.25"/>
    <row r="157" s="35" customFormat="1" ht="11.25"/>
    <row r="158" s="35" customFormat="1" ht="11.25"/>
    <row r="159" s="35" customFormat="1" ht="11.25"/>
    <row r="160" s="35" customFormat="1" ht="11.25"/>
    <row r="161" s="35" customFormat="1" ht="11.25"/>
    <row r="162" s="35" customFormat="1" ht="11.25"/>
    <row r="163" s="35" customFormat="1" ht="11.25"/>
    <row r="164" s="35" customFormat="1" ht="11.25"/>
    <row r="165" s="35" customFormat="1" ht="11.25"/>
    <row r="166" s="35" customFormat="1" ht="11.25"/>
    <row r="167" s="35" customFormat="1" ht="11.25"/>
    <row r="168" s="35" customFormat="1" ht="11.25"/>
    <row r="169" s="35" customFormat="1" ht="11.25"/>
    <row r="170" s="35" customFormat="1" ht="11.25"/>
    <row r="171" s="35" customFormat="1" ht="11.25"/>
    <row r="172" s="35" customFormat="1" ht="11.25"/>
    <row r="173" s="35" customFormat="1" ht="11.25"/>
    <row r="174" s="35" customFormat="1" ht="11.25"/>
    <row r="175" s="35" customFormat="1" ht="11.25"/>
    <row r="176" s="35" customFormat="1" ht="11.25"/>
    <row r="177" s="35" customFormat="1" ht="11.25"/>
    <row r="178" s="35" customFormat="1" ht="11.25"/>
    <row r="179" s="35" customFormat="1" ht="11.25"/>
    <row r="180" s="35" customFormat="1" ht="11.25"/>
    <row r="181" s="35" customFormat="1" ht="11.25"/>
    <row r="182" s="35" customFormat="1" ht="11.25"/>
    <row r="183" s="35" customFormat="1" ht="11.25"/>
    <row r="184" s="35" customFormat="1" ht="11.25"/>
    <row r="185" s="35" customFormat="1" ht="11.25"/>
    <row r="186" s="35" customFormat="1" ht="11.25"/>
    <row r="187" s="35" customFormat="1" ht="11.25"/>
    <row r="188" s="35" customFormat="1" ht="11.25"/>
    <row r="189" s="35" customFormat="1" ht="11.25"/>
    <row r="190" s="35" customFormat="1" ht="11.25"/>
    <row r="191" s="35" customFormat="1" ht="11.25"/>
    <row r="192" s="35" customFormat="1" ht="11.25"/>
    <row r="193" s="35" customFormat="1" ht="11.25"/>
    <row r="194" s="35" customFormat="1" ht="11.25"/>
    <row r="195" s="35" customFormat="1" ht="11.25"/>
    <row r="196" s="35" customFormat="1" ht="11.25"/>
    <row r="197" s="35" customFormat="1" ht="11.25"/>
    <row r="198" s="35" customFormat="1" ht="11.25"/>
    <row r="199" s="35" customFormat="1" ht="11.25"/>
    <row r="200" s="35" customFormat="1" ht="11.25"/>
    <row r="201" s="35" customFormat="1" ht="11.25"/>
    <row r="202" s="35" customFormat="1" ht="11.25"/>
    <row r="203" s="35" customFormat="1" ht="11.25"/>
    <row r="204" s="35" customFormat="1" ht="11.25"/>
    <row r="205" s="35" customFormat="1" ht="11.25"/>
    <row r="206" s="35" customFormat="1" ht="11.25"/>
    <row r="207" s="35" customFormat="1" ht="11.25"/>
    <row r="208" s="35" customFormat="1" ht="11.25"/>
    <row r="209" s="35" customFormat="1" ht="11.25"/>
    <row r="210" s="35" customFormat="1" ht="11.25"/>
    <row r="211" s="35" customFormat="1" ht="11.25"/>
    <row r="212" s="35" customFormat="1" ht="11.25"/>
    <row r="213" s="35" customFormat="1" ht="11.25"/>
    <row r="214" s="35" customFormat="1" ht="11.25"/>
    <row r="215" s="35" customFormat="1" ht="11.25"/>
    <row r="216" s="35" customFormat="1" ht="11.25"/>
    <row r="217" s="35" customFormat="1" ht="11.25"/>
    <row r="218" s="35" customFormat="1" ht="11.25"/>
    <row r="219" s="35" customFormat="1" ht="11.25"/>
    <row r="220" s="35" customFormat="1" ht="11.25"/>
    <row r="221" s="35" customFormat="1" ht="11.25"/>
    <row r="222" s="35" customFormat="1" ht="11.25"/>
    <row r="223" s="35" customFormat="1" ht="11.25"/>
    <row r="224" s="35" customFormat="1" ht="11.25"/>
    <row r="225" s="35" customFormat="1" ht="11.25"/>
    <row r="226" s="35" customFormat="1" ht="11.25"/>
    <row r="227" s="35" customFormat="1" ht="11.25"/>
    <row r="228" s="35" customFormat="1" ht="11.25"/>
    <row r="229" s="35" customFormat="1" ht="11.25"/>
    <row r="230" s="35" customFormat="1" ht="11.25"/>
    <row r="231" s="35" customFormat="1" ht="11.25"/>
    <row r="232" s="35" customFormat="1" ht="11.25"/>
    <row r="233" s="35" customFormat="1" ht="11.25"/>
    <row r="234" s="35" customFormat="1" ht="11.25"/>
    <row r="235" s="35" customFormat="1" ht="11.25"/>
    <row r="236" s="35" customFormat="1" ht="11.25"/>
    <row r="237" s="35" customFormat="1" ht="11.25"/>
    <row r="238" s="35" customFormat="1" ht="11.25"/>
    <row r="239" s="35" customFormat="1" ht="11.25"/>
    <row r="240" s="35" customFormat="1" ht="11.25"/>
    <row r="241" s="35" customFormat="1" ht="11.25"/>
    <row r="242" s="35" customFormat="1" ht="11.25"/>
    <row r="243" s="35" customFormat="1" ht="11.25"/>
    <row r="244" s="35" customFormat="1" ht="11.25"/>
    <row r="245" s="35" customFormat="1" ht="11.25"/>
    <row r="246" s="35" customFormat="1" ht="11.25"/>
    <row r="247" s="35" customFormat="1" ht="11.25"/>
    <row r="248" s="35" customFormat="1" ht="11.25"/>
    <row r="249" s="35" customFormat="1" ht="11.25"/>
    <row r="250" s="35" customFormat="1" ht="11.25"/>
    <row r="251" s="35" customFormat="1" ht="11.25"/>
    <row r="252" s="35" customFormat="1" ht="11.25"/>
    <row r="253" s="35" customFormat="1" ht="11.25"/>
    <row r="254" s="35" customFormat="1" ht="11.25"/>
    <row r="255" s="35" customFormat="1" ht="11.25"/>
    <row r="256" s="35" customFormat="1" ht="11.25"/>
    <row r="257" s="35" customFormat="1" ht="11.25"/>
    <row r="258" s="35" customFormat="1" ht="11.25"/>
    <row r="259" s="35" customFormat="1" ht="11.25"/>
    <row r="260" s="35" customFormat="1" ht="11.25"/>
    <row r="261" s="35" customFormat="1" ht="11.25"/>
    <row r="262" s="35" customFormat="1" ht="11.25"/>
    <row r="263" s="35" customFormat="1" ht="11.25"/>
    <row r="264" s="35" customFormat="1" ht="11.25"/>
    <row r="265" s="35" customFormat="1" ht="11.25"/>
    <row r="266" s="35" customFormat="1" ht="11.25"/>
    <row r="267" s="35" customFormat="1" ht="11.25"/>
    <row r="268" s="35" customFormat="1" ht="11.25"/>
    <row r="269" s="35" customFormat="1" ht="11.25"/>
    <row r="270" s="35" customFormat="1" ht="11.25"/>
    <row r="271" s="35" customFormat="1" ht="11.25"/>
    <row r="272" s="35" customFormat="1" ht="11.25"/>
    <row r="273" s="35" customFormat="1" ht="11.25"/>
    <row r="274" s="35" customFormat="1" ht="11.25"/>
    <row r="275" s="35" customFormat="1" ht="11.25"/>
    <row r="276" s="35" customFormat="1" ht="11.25"/>
    <row r="277" s="35" customFormat="1" ht="11.25"/>
    <row r="278" s="35" customFormat="1" ht="11.25"/>
    <row r="279" s="35" customFormat="1" ht="11.25"/>
    <row r="280" s="35" customFormat="1" ht="11.25"/>
    <row r="281" s="35" customFormat="1" ht="11.25"/>
    <row r="282" s="35" customFormat="1" ht="11.25"/>
    <row r="283" s="35" customFormat="1" ht="11.25"/>
    <row r="284" s="35" customFormat="1" ht="11.25"/>
    <row r="285" s="35" customFormat="1" ht="11.25"/>
    <row r="286" s="35" customFormat="1" ht="11.25"/>
    <row r="287" s="35" customFormat="1" ht="11.25"/>
    <row r="288" s="35" customFormat="1" ht="11.25"/>
    <row r="289" s="35" customFormat="1" ht="11.25"/>
    <row r="290" s="35" customFormat="1" ht="11.25"/>
    <row r="291" s="35" customFormat="1" ht="11.25"/>
    <row r="292" s="35" customFormat="1" ht="11.25"/>
    <row r="293" s="35" customFormat="1" ht="11.25"/>
    <row r="294" s="35" customFormat="1" ht="11.25"/>
    <row r="295" s="35" customFormat="1" ht="11.25"/>
    <row r="296" s="35" customFormat="1" ht="11.25"/>
    <row r="297" s="35" customFormat="1" ht="11.25"/>
    <row r="298" s="35" customFormat="1" ht="11.25"/>
    <row r="299" s="35" customFormat="1" ht="11.25"/>
    <row r="300" s="35" customFormat="1" ht="11.25"/>
    <row r="301" s="35" customFormat="1" ht="11.25"/>
    <row r="302" s="35" customFormat="1" ht="11.25"/>
    <row r="303" s="35" customFormat="1" ht="11.25"/>
    <row r="304" s="35" customFormat="1" ht="11.25"/>
    <row r="305" s="35" customFormat="1" ht="11.25"/>
    <row r="306" s="35" customFormat="1" ht="11.25"/>
    <row r="307" s="35" customFormat="1" ht="11.25"/>
    <row r="308" s="35" customFormat="1" ht="11.25"/>
    <row r="309" s="35" customFormat="1" ht="11.25"/>
    <row r="310" s="35" customFormat="1" ht="11.25"/>
    <row r="311" s="35" customFormat="1" ht="11.25"/>
    <row r="312" s="35" customFormat="1" ht="11.25"/>
    <row r="313" s="35" customFormat="1" ht="11.25"/>
    <row r="314" s="35" customFormat="1" ht="11.25"/>
    <row r="315" s="35" customFormat="1" ht="11.25"/>
    <row r="316" s="35" customFormat="1" ht="11.25"/>
    <row r="317" s="35" customFormat="1" ht="11.25"/>
    <row r="318" s="35" customFormat="1" ht="11.25"/>
    <row r="319" s="35" customFormat="1" ht="11.25"/>
    <row r="320" s="35" customFormat="1" ht="11.25"/>
    <row r="321" s="35" customFormat="1" ht="11.25"/>
    <row r="322" s="35" customFormat="1" ht="11.25"/>
    <row r="323" s="35" customFormat="1" ht="11.25"/>
    <row r="324" s="35" customFormat="1" ht="11.25"/>
    <row r="325" s="35" customFormat="1" ht="11.25"/>
    <row r="326" s="35" customFormat="1" ht="11.25"/>
    <row r="327" s="35" customFormat="1" ht="11.25"/>
    <row r="328" s="35" customFormat="1" ht="11.25"/>
    <row r="329" s="35" customFormat="1" ht="11.25"/>
    <row r="330" s="35" customFormat="1" ht="11.25"/>
    <row r="331" s="35" customFormat="1" ht="11.25"/>
    <row r="332" s="35" customFormat="1" ht="11.25"/>
    <row r="333" s="35" customFormat="1" ht="11.25"/>
    <row r="334" s="35" customFormat="1" ht="11.25"/>
    <row r="335" s="35" customFormat="1" ht="11.25"/>
    <row r="336" s="35" customFormat="1" ht="11.25"/>
    <row r="337" s="35" customFormat="1" ht="11.25"/>
    <row r="338" s="35" customFormat="1" ht="11.25"/>
    <row r="339" s="35" customFormat="1" ht="11.25"/>
    <row r="340" s="35" customFormat="1" ht="11.25"/>
    <row r="341" s="35" customFormat="1" ht="11.25"/>
    <row r="342" s="35" customFormat="1" ht="11.25"/>
    <row r="343" s="35" customFormat="1" ht="11.25"/>
    <row r="344" s="35" customFormat="1" ht="11.25"/>
    <row r="345" s="35" customFormat="1" ht="11.25"/>
    <row r="346" s="35" customFormat="1" ht="11.25"/>
    <row r="347" s="35" customFormat="1" ht="11.25"/>
    <row r="348" s="35" customFormat="1" ht="11.25"/>
    <row r="349" s="35" customFormat="1" ht="11.25"/>
    <row r="350" s="35" customFormat="1" ht="11.25"/>
    <row r="351" s="35" customFormat="1" ht="11.25"/>
    <row r="352" s="35" customFormat="1" ht="11.25"/>
    <row r="353" s="35" customFormat="1" ht="11.25"/>
    <row r="354" s="35" customFormat="1" ht="11.25"/>
    <row r="355" s="35" customFormat="1" ht="11.25"/>
    <row r="356" s="35" customFormat="1" ht="11.25"/>
    <row r="357" s="35" customFormat="1" ht="11.25"/>
    <row r="358" s="35" customFormat="1" ht="11.25"/>
    <row r="359" s="35" customFormat="1" ht="11.25"/>
    <row r="360" s="35" customFormat="1" ht="11.25"/>
    <row r="361" s="35" customFormat="1" ht="11.25"/>
    <row r="362" s="35" customFormat="1" ht="11.25"/>
    <row r="363" s="35" customFormat="1" ht="11.25"/>
    <row r="364" s="35" customFormat="1" ht="11.25"/>
    <row r="365" s="35" customFormat="1" ht="11.25"/>
    <row r="366" s="35" customFormat="1" ht="11.25"/>
    <row r="367" s="35" customFormat="1" ht="11.25"/>
    <row r="368" s="35" customFormat="1" ht="11.25"/>
    <row r="369" s="35" customFormat="1" ht="11.25"/>
    <row r="370" s="35" customFormat="1" ht="11.25"/>
    <row r="371" s="35" customFormat="1" ht="11.25"/>
    <row r="372" s="35" customFormat="1" ht="11.25"/>
    <row r="373" s="35" customFormat="1" ht="11.25"/>
    <row r="374" s="35" customFormat="1" ht="11.25"/>
    <row r="375" s="35" customFormat="1" ht="11.25"/>
    <row r="376" s="35" customFormat="1" ht="11.25"/>
    <row r="377" s="35" customFormat="1" ht="11.25"/>
    <row r="378" s="35" customFormat="1" ht="11.25"/>
    <row r="379" s="35" customFormat="1" ht="11.25"/>
    <row r="380" s="35" customFormat="1" ht="11.25"/>
    <row r="381" s="35" customFormat="1" ht="11.25"/>
    <row r="382" s="35" customFormat="1" ht="11.25"/>
    <row r="383" s="35" customFormat="1" ht="11.25"/>
    <row r="384" s="35" customFormat="1" ht="11.25"/>
    <row r="385" s="35" customFormat="1" ht="11.25"/>
    <row r="386" s="35" customFormat="1" ht="11.25"/>
    <row r="387" s="35" customFormat="1" ht="11.25"/>
    <row r="388" s="35" customFormat="1" ht="11.25"/>
    <row r="389" s="35" customFormat="1" ht="11.25"/>
    <row r="390" s="35" customFormat="1" ht="11.25"/>
    <row r="391" s="35" customFormat="1" ht="11.25"/>
    <row r="392" s="35" customFormat="1" ht="11.25"/>
    <row r="393" s="35" customFormat="1" ht="11.25"/>
    <row r="394" s="35" customFormat="1" ht="11.25"/>
    <row r="395" s="35" customFormat="1" ht="11.25"/>
    <row r="396" s="35" customFormat="1" ht="11.25"/>
    <row r="397" s="35" customFormat="1" ht="11.25"/>
    <row r="398" s="35" customFormat="1" ht="11.25"/>
    <row r="399" s="35" customFormat="1" ht="11.25"/>
    <row r="400" s="35" customFormat="1" ht="11.25"/>
    <row r="401" s="35" customFormat="1" ht="11.25"/>
    <row r="402" s="35" customFormat="1" ht="11.25"/>
    <row r="403" s="35" customFormat="1" ht="11.25"/>
    <row r="404" s="35" customFormat="1" ht="11.25"/>
    <row r="405" s="35" customFormat="1" ht="11.25"/>
    <row r="406" s="35" customFormat="1" ht="11.25"/>
    <row r="407" s="35" customFormat="1" ht="11.25"/>
    <row r="408" s="35" customFormat="1" ht="11.25"/>
    <row r="409" s="35" customFormat="1" ht="11.25"/>
    <row r="410" s="35" customFormat="1" ht="11.25"/>
    <row r="411" s="35" customFormat="1" ht="11.25"/>
    <row r="412" s="35" customFormat="1" ht="11.25"/>
    <row r="413" s="35" customFormat="1" ht="11.25"/>
    <row r="414" s="35" customFormat="1" ht="11.25"/>
    <row r="415" s="35" customFormat="1" ht="11.25"/>
    <row r="416" s="35" customFormat="1" ht="11.25"/>
    <row r="417" s="35" customFormat="1" ht="11.25"/>
    <row r="418" s="35" customFormat="1" ht="11.25"/>
    <row r="419" s="35"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zoomScalePageLayoutView="0" workbookViewId="0" topLeftCell="A1">
      <selection activeCell="A4" sqref="A4:A5"/>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6" width="23.66015625" style="1" customWidth="1"/>
    <col min="7" max="7" width="22.83203125" style="1" customWidth="1"/>
    <col min="8" max="9" width="23.66015625" style="1" customWidth="1"/>
    <col min="10" max="10" width="22.16015625" style="1" customWidth="1"/>
    <col min="11" max="11" width="23.66015625" style="1" customWidth="1"/>
    <col min="12" max="255" width="9.16015625" style="1" customWidth="1"/>
    <col min="256" max="16384" width="9.16015625" style="1" customWidth="1"/>
  </cols>
  <sheetData>
    <row r="1" spans="1:11" ht="18" customHeight="1">
      <c r="A1" s="3" t="s">
        <v>241</v>
      </c>
      <c r="K1" s="20"/>
    </row>
    <row r="2" spans="1:11" ht="26.25" customHeight="1">
      <c r="A2" s="210" t="s">
        <v>242</v>
      </c>
      <c r="B2" s="210"/>
      <c r="C2" s="210"/>
      <c r="D2" s="210"/>
      <c r="E2" s="210"/>
      <c r="F2" s="210"/>
      <c r="G2" s="210"/>
      <c r="H2" s="210"/>
      <c r="I2" s="210"/>
      <c r="J2" s="210"/>
      <c r="K2" s="210"/>
    </row>
    <row r="3" spans="1:11" ht="26.25" customHeight="1">
      <c r="A3" s="211" t="str">
        <f>'1、部门收支总表'!A3:C3</f>
        <v>单位名称：华容县移民开发服务中心</v>
      </c>
      <c r="B3" s="211"/>
      <c r="C3" s="211"/>
      <c r="D3" s="211"/>
      <c r="E3" s="211"/>
      <c r="F3" s="211"/>
      <c r="G3" s="211"/>
      <c r="H3" s="211"/>
      <c r="I3" s="26"/>
      <c r="J3" s="26"/>
      <c r="K3" s="33" t="s">
        <v>86</v>
      </c>
    </row>
    <row r="4" spans="1:11" ht="26.25" customHeight="1">
      <c r="A4" s="212" t="s">
        <v>243</v>
      </c>
      <c r="B4" s="216" t="s">
        <v>244</v>
      </c>
      <c r="C4" s="212" t="s">
        <v>245</v>
      </c>
      <c r="D4" s="212" t="s">
        <v>246</v>
      </c>
      <c r="E4" s="212" t="s">
        <v>247</v>
      </c>
      <c r="F4" s="212" t="s">
        <v>248</v>
      </c>
      <c r="G4" s="212" t="s">
        <v>249</v>
      </c>
      <c r="H4" s="212" t="s">
        <v>250</v>
      </c>
      <c r="I4" s="213"/>
      <c r="J4" s="212" t="s">
        <v>251</v>
      </c>
      <c r="K4" s="219" t="s">
        <v>252</v>
      </c>
    </row>
    <row r="5" spans="1:11" ht="36" customHeight="1">
      <c r="A5" s="215"/>
      <c r="B5" s="217"/>
      <c r="C5" s="218"/>
      <c r="D5" s="215"/>
      <c r="E5" s="215"/>
      <c r="F5" s="215"/>
      <c r="G5" s="215"/>
      <c r="H5" s="27" t="s">
        <v>253</v>
      </c>
      <c r="I5" s="27" t="s">
        <v>254</v>
      </c>
      <c r="J5" s="215"/>
      <c r="K5" s="218"/>
    </row>
    <row r="6" spans="1:11" s="2" customFormat="1" ht="63" customHeight="1">
      <c r="A6" s="29" t="s">
        <v>101</v>
      </c>
      <c r="B6" s="29"/>
      <c r="C6" s="30"/>
      <c r="D6" s="31"/>
      <c r="E6" s="31"/>
      <c r="F6" s="31"/>
      <c r="G6" s="31"/>
      <c r="H6" s="31"/>
      <c r="I6" s="31"/>
      <c r="J6" s="31"/>
      <c r="K6" s="34"/>
    </row>
    <row r="7" spans="1:11" ht="60.75" customHeight="1">
      <c r="A7" s="32"/>
      <c r="B7" s="29"/>
      <c r="C7" s="30"/>
      <c r="D7" s="31"/>
      <c r="E7" s="31"/>
      <c r="F7" s="31"/>
      <c r="G7" s="31"/>
      <c r="H7" s="31"/>
      <c r="I7" s="31"/>
      <c r="J7" s="31"/>
      <c r="K7" s="34"/>
    </row>
    <row r="8" spans="1:11" ht="57.75" customHeight="1">
      <c r="A8" s="32"/>
      <c r="B8" s="29"/>
      <c r="C8" s="30"/>
      <c r="D8" s="31"/>
      <c r="E8" s="31"/>
      <c r="F8" s="31"/>
      <c r="G8" s="31"/>
      <c r="H8" s="31"/>
      <c r="I8" s="31"/>
      <c r="J8" s="31"/>
      <c r="K8" s="34"/>
    </row>
    <row r="9" spans="1:11" ht="57" customHeight="1">
      <c r="A9" s="32"/>
      <c r="B9" s="29"/>
      <c r="C9" s="30"/>
      <c r="D9" s="31"/>
      <c r="E9" s="31"/>
      <c r="F9" s="31"/>
      <c r="G9" s="31"/>
      <c r="H9" s="31"/>
      <c r="I9" s="31"/>
      <c r="J9" s="31"/>
      <c r="K9" s="34"/>
    </row>
    <row r="10" spans="1:11" ht="26.25" customHeight="1">
      <c r="A10" s="214"/>
      <c r="B10" s="214"/>
      <c r="C10" s="214"/>
      <c r="D10" s="214"/>
      <c r="E10" s="214"/>
      <c r="F10" s="214"/>
      <c r="G10" s="214"/>
      <c r="H10" s="214"/>
      <c r="I10" s="214"/>
      <c r="J10" s="214"/>
      <c r="K10" s="214"/>
    </row>
    <row r="11" ht="25.5" customHeight="1"/>
    <row r="12" ht="25.5" customHeight="1"/>
  </sheetData>
  <sheetProtection/>
  <mergeCells count="13">
    <mergeCell ref="G4:G5"/>
    <mergeCell ref="J4:J5"/>
    <mergeCell ref="K4:K5"/>
    <mergeCell ref="A2:K2"/>
    <mergeCell ref="A3:H3"/>
    <mergeCell ref="H4:I4"/>
    <mergeCell ref="A10:K10"/>
    <mergeCell ref="A4:A5"/>
    <mergeCell ref="B4:B5"/>
    <mergeCell ref="C4:C5"/>
    <mergeCell ref="D4:D5"/>
    <mergeCell ref="E4:E5"/>
    <mergeCell ref="F4:F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tabSelected="1" zoomScaleSheetLayoutView="100" zoomScalePageLayoutView="0" workbookViewId="0" topLeftCell="A1">
      <selection activeCell="L7" sqref="L7"/>
    </sheetView>
  </sheetViews>
  <sheetFormatPr defaultColWidth="9.16015625" defaultRowHeight="23.25" customHeight="1"/>
  <cols>
    <col min="1" max="1" width="14.83203125" style="1" customWidth="1"/>
    <col min="2" max="2" width="15.33203125" style="1" customWidth="1"/>
    <col min="3" max="3" width="13.83203125" style="1" customWidth="1"/>
    <col min="4" max="4" width="9" style="1" customWidth="1"/>
    <col min="5" max="5" width="10.66015625" style="1" customWidth="1"/>
    <col min="6" max="6" width="12" style="1" customWidth="1"/>
    <col min="7" max="7" width="6.33203125" style="1" customWidth="1"/>
    <col min="8" max="8" width="11.16015625" style="1" customWidth="1"/>
    <col min="9" max="9" width="9.5" style="1" customWidth="1"/>
    <col min="10" max="10" width="23" style="1" customWidth="1"/>
    <col min="11" max="11" width="11.83203125" style="1" customWidth="1"/>
    <col min="12" max="13" width="14.16015625" style="1" customWidth="1"/>
    <col min="14" max="16384" width="9.16015625" style="1" customWidth="1"/>
  </cols>
  <sheetData>
    <row r="1" spans="1:13" ht="23.25" customHeight="1">
      <c r="A1" s="3" t="s">
        <v>255</v>
      </c>
      <c r="M1" s="20"/>
    </row>
    <row r="2" spans="1:13" ht="23.25" customHeight="1">
      <c r="A2" s="4" t="s">
        <v>256</v>
      </c>
      <c r="B2" s="4"/>
      <c r="C2" s="4"/>
      <c r="D2" s="4"/>
      <c r="E2" s="4"/>
      <c r="F2" s="4"/>
      <c r="G2" s="4"/>
      <c r="H2" s="4"/>
      <c r="I2" s="4"/>
      <c r="J2" s="4"/>
      <c r="K2" s="4"/>
      <c r="L2" s="4"/>
      <c r="M2" s="4"/>
    </row>
    <row r="3" spans="1:13" ht="23.25" customHeight="1">
      <c r="A3" s="5" t="str">
        <f>'1、部门收支总表'!A3:C3</f>
        <v>单位名称：华容县移民开发服务中心</v>
      </c>
      <c r="B3" s="5"/>
      <c r="C3" s="5"/>
      <c r="D3" s="5"/>
      <c r="E3" s="5"/>
      <c r="F3" s="5"/>
      <c r="G3" s="5"/>
      <c r="H3" s="5"/>
      <c r="I3" s="5"/>
      <c r="J3" s="5"/>
      <c r="K3" s="5"/>
      <c r="L3" s="5"/>
      <c r="M3" s="21" t="s">
        <v>86</v>
      </c>
    </row>
    <row r="4" spans="1:14" ht="23.25" customHeight="1">
      <c r="A4" s="222" t="s">
        <v>257</v>
      </c>
      <c r="B4" s="6" t="s">
        <v>258</v>
      </c>
      <c r="C4" s="7"/>
      <c r="D4" s="7"/>
      <c r="E4" s="7"/>
      <c r="F4" s="7"/>
      <c r="G4" s="7"/>
      <c r="H4" s="8"/>
      <c r="I4" s="10"/>
      <c r="J4" s="190" t="s">
        <v>259</v>
      </c>
      <c r="K4" s="205" t="s">
        <v>260</v>
      </c>
      <c r="L4" s="176" t="s">
        <v>261</v>
      </c>
      <c r="M4" s="190"/>
      <c r="N4" s="22"/>
    </row>
    <row r="5" spans="1:14" ht="23.25" customHeight="1">
      <c r="A5" s="174"/>
      <c r="B5" s="223" t="s">
        <v>245</v>
      </c>
      <c r="C5" s="6" t="s">
        <v>262</v>
      </c>
      <c r="D5" s="8"/>
      <c r="E5" s="8"/>
      <c r="F5" s="8"/>
      <c r="G5" s="10"/>
      <c r="H5" s="220" t="s">
        <v>263</v>
      </c>
      <c r="I5" s="164"/>
      <c r="J5" s="171"/>
      <c r="K5" s="233"/>
      <c r="L5" s="174" t="s">
        <v>253</v>
      </c>
      <c r="M5" s="174" t="s">
        <v>254</v>
      </c>
      <c r="N5" s="22"/>
    </row>
    <row r="6" spans="1:14" ht="47.25" customHeight="1">
      <c r="A6" s="174"/>
      <c r="B6" s="174"/>
      <c r="C6" s="11" t="s">
        <v>142</v>
      </c>
      <c r="D6" s="11" t="s">
        <v>90</v>
      </c>
      <c r="E6" s="12" t="s">
        <v>91</v>
      </c>
      <c r="F6" s="11" t="s">
        <v>264</v>
      </c>
      <c r="G6" s="11" t="s">
        <v>265</v>
      </c>
      <c r="H6" s="13" t="s">
        <v>115</v>
      </c>
      <c r="I6" s="13" t="s">
        <v>116</v>
      </c>
      <c r="J6" s="205"/>
      <c r="K6" s="204"/>
      <c r="L6" s="174"/>
      <c r="M6" s="174"/>
      <c r="N6" s="22"/>
    </row>
    <row r="7" spans="1:14" s="232" customFormat="1" ht="176.25" customHeight="1">
      <c r="A7" s="224" t="s">
        <v>101</v>
      </c>
      <c r="B7" s="225">
        <v>253</v>
      </c>
      <c r="C7" s="225">
        <v>253</v>
      </c>
      <c r="D7" s="226"/>
      <c r="E7" s="227"/>
      <c r="F7" s="228"/>
      <c r="G7" s="225"/>
      <c r="H7" s="225">
        <v>186</v>
      </c>
      <c r="I7" s="234">
        <v>67</v>
      </c>
      <c r="J7" s="235" t="s">
        <v>274</v>
      </c>
      <c r="K7" s="229" t="s">
        <v>273</v>
      </c>
      <c r="L7" s="230"/>
      <c r="M7" s="230"/>
      <c r="N7" s="231"/>
    </row>
    <row r="8" spans="1:13" ht="54" customHeight="1">
      <c r="A8" s="18"/>
      <c r="B8" s="14"/>
      <c r="C8" s="14"/>
      <c r="D8" s="15"/>
      <c r="E8" s="16"/>
      <c r="F8" s="17"/>
      <c r="G8" s="14"/>
      <c r="H8" s="14"/>
      <c r="I8" s="15"/>
      <c r="J8" s="23"/>
      <c r="K8" s="24"/>
      <c r="L8" s="23"/>
      <c r="M8" s="23"/>
    </row>
    <row r="9" spans="1:13" ht="27" customHeight="1">
      <c r="A9" s="221"/>
      <c r="B9" s="221"/>
      <c r="C9" s="221"/>
      <c r="D9" s="221"/>
      <c r="E9" s="221"/>
      <c r="F9" s="221"/>
      <c r="G9" s="221"/>
      <c r="H9" s="221"/>
      <c r="I9" s="221"/>
      <c r="J9" s="221"/>
      <c r="K9" s="221"/>
      <c r="L9" s="221"/>
      <c r="M9" s="221"/>
    </row>
    <row r="10" ht="22.5" customHeight="1">
      <c r="C10" s="19"/>
    </row>
    <row r="11" ht="22.5" customHeight="1"/>
    <row r="12" ht="22.5" customHeight="1"/>
    <row r="13" ht="22.5" customHeight="1"/>
    <row r="14" ht="22.5" customHeight="1"/>
    <row r="15" ht="22.5" customHeight="1"/>
    <row r="16" ht="23.25" customHeight="1">
      <c r="I16" s="25"/>
    </row>
  </sheetData>
  <sheetProtection/>
  <mergeCells count="9">
    <mergeCell ref="L4:M4"/>
    <mergeCell ref="H5:I5"/>
    <mergeCell ref="A9:M9"/>
    <mergeCell ref="A4:A6"/>
    <mergeCell ref="B5:B6"/>
    <mergeCell ref="J4:J6"/>
    <mergeCell ref="K4:K6"/>
    <mergeCell ref="L5:L6"/>
    <mergeCell ref="M5:M6"/>
  </mergeCells>
  <printOptions horizontalCentered="1"/>
  <pageMargins left="0.5118110236220472" right="0.5118110236220472" top="0.98425196850393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35" customFormat="1" ht="23.25" customHeight="1">
      <c r="A1" s="38" t="s">
        <v>102</v>
      </c>
      <c r="B1" s="80"/>
      <c r="C1" s="80"/>
      <c r="D1" s="80"/>
      <c r="E1" s="80"/>
      <c r="F1" s="80"/>
      <c r="G1" s="48"/>
      <c r="H1" s="48"/>
      <c r="I1" s="48"/>
      <c r="J1" s="48"/>
      <c r="K1" s="48"/>
      <c r="L1" s="48"/>
      <c r="M1" s="166"/>
      <c r="N1" s="166"/>
      <c r="O1" s="48"/>
      <c r="P1" s="48"/>
    </row>
    <row r="2" spans="1:16" s="119" customFormat="1" ht="23.25" customHeight="1">
      <c r="A2" s="167" t="s">
        <v>103</v>
      </c>
      <c r="B2" s="167"/>
      <c r="C2" s="167"/>
      <c r="D2" s="167"/>
      <c r="E2" s="167"/>
      <c r="F2" s="167"/>
      <c r="G2" s="167"/>
      <c r="H2" s="167"/>
      <c r="I2" s="167"/>
      <c r="J2" s="167"/>
      <c r="K2" s="167"/>
      <c r="L2" s="167"/>
      <c r="M2" s="167"/>
      <c r="N2" s="167"/>
      <c r="O2" s="121"/>
      <c r="P2" s="121"/>
    </row>
    <row r="3" spans="1:16" s="35" customFormat="1" ht="23.25" customHeight="1">
      <c r="A3" s="161" t="str">
        <f>'1、部门收支总表'!A3:C3</f>
        <v>单位名称：华容县移民开发服务中心</v>
      </c>
      <c r="B3" s="162"/>
      <c r="C3" s="162"/>
      <c r="D3" s="162"/>
      <c r="E3" s="162"/>
      <c r="F3" s="162"/>
      <c r="G3" s="120"/>
      <c r="H3" s="120"/>
      <c r="I3" s="120"/>
      <c r="J3" s="120"/>
      <c r="K3" s="120"/>
      <c r="L3" s="120"/>
      <c r="M3" s="168" t="s">
        <v>86</v>
      </c>
      <c r="N3" s="168"/>
      <c r="O3" s="48"/>
      <c r="P3" s="48"/>
    </row>
    <row r="4" spans="1:16" s="35" customFormat="1" ht="21" customHeight="1">
      <c r="A4" s="164" t="s">
        <v>104</v>
      </c>
      <c r="B4" s="164"/>
      <c r="C4" s="164"/>
      <c r="D4" s="164"/>
      <c r="E4" s="152" t="s">
        <v>88</v>
      </c>
      <c r="F4" s="165" t="s">
        <v>89</v>
      </c>
      <c r="G4" s="154" t="s">
        <v>90</v>
      </c>
      <c r="H4" s="154" t="s">
        <v>91</v>
      </c>
      <c r="I4" s="154" t="s">
        <v>92</v>
      </c>
      <c r="J4" s="154" t="s">
        <v>105</v>
      </c>
      <c r="K4" s="154"/>
      <c r="L4" s="150" t="s">
        <v>94</v>
      </c>
      <c r="M4" s="150" t="s">
        <v>95</v>
      </c>
      <c r="N4" s="150" t="s">
        <v>96</v>
      </c>
      <c r="O4" s="46"/>
      <c r="P4" s="46"/>
    </row>
    <row r="5" spans="1:16" s="35" customFormat="1" ht="21" customHeight="1">
      <c r="A5" s="150" t="s">
        <v>106</v>
      </c>
      <c r="B5" s="150"/>
      <c r="C5" s="150"/>
      <c r="D5" s="150" t="s">
        <v>107</v>
      </c>
      <c r="E5" s="150"/>
      <c r="F5" s="154"/>
      <c r="G5" s="154"/>
      <c r="H5" s="154"/>
      <c r="I5" s="154"/>
      <c r="J5" s="150" t="s">
        <v>99</v>
      </c>
      <c r="K5" s="150" t="s">
        <v>100</v>
      </c>
      <c r="L5" s="150"/>
      <c r="M5" s="150"/>
      <c r="N5" s="150"/>
      <c r="O5" s="46"/>
      <c r="P5" s="46"/>
    </row>
    <row r="6" spans="1:16" s="35" customFormat="1" ht="21" customHeight="1">
      <c r="A6" s="54" t="s">
        <v>108</v>
      </c>
      <c r="B6" s="54" t="s">
        <v>109</v>
      </c>
      <c r="C6" s="54" t="s">
        <v>110</v>
      </c>
      <c r="D6" s="151"/>
      <c r="E6" s="151"/>
      <c r="F6" s="158"/>
      <c r="G6" s="154"/>
      <c r="H6" s="158"/>
      <c r="I6" s="158"/>
      <c r="J6" s="151"/>
      <c r="K6" s="151"/>
      <c r="L6" s="151"/>
      <c r="M6" s="151"/>
      <c r="N6" s="151"/>
      <c r="O6" s="46"/>
      <c r="P6" s="46"/>
    </row>
    <row r="7" spans="1:16" s="37" customFormat="1" ht="27" customHeight="1">
      <c r="A7" s="63"/>
      <c r="B7" s="63"/>
      <c r="C7" s="63"/>
      <c r="D7" s="64" t="s">
        <v>101</v>
      </c>
      <c r="E7" s="15">
        <f>E8</f>
        <v>252.99999999999997</v>
      </c>
      <c r="F7" s="15">
        <f>F8</f>
        <v>252.99999999999997</v>
      </c>
      <c r="G7" s="15">
        <v>0</v>
      </c>
      <c r="H7" s="56"/>
      <c r="I7" s="57">
        <v>0</v>
      </c>
      <c r="J7" s="15">
        <v>0</v>
      </c>
      <c r="K7" s="15">
        <v>0</v>
      </c>
      <c r="L7" s="15">
        <v>0</v>
      </c>
      <c r="M7" s="15">
        <v>0</v>
      </c>
      <c r="N7" s="14">
        <v>0</v>
      </c>
      <c r="O7" s="46"/>
      <c r="P7" s="46"/>
    </row>
    <row r="8" spans="1:16" s="35" customFormat="1" ht="27" customHeight="1">
      <c r="A8" s="63" t="s">
        <v>268</v>
      </c>
      <c r="B8" s="63" t="s">
        <v>269</v>
      </c>
      <c r="C8" s="63" t="s">
        <v>270</v>
      </c>
      <c r="D8" s="64" t="s">
        <v>271</v>
      </c>
      <c r="E8" s="15">
        <f>'1、部门收支总表'!B31</f>
        <v>252.99999999999997</v>
      </c>
      <c r="F8" s="15">
        <f>E8</f>
        <v>252.99999999999997</v>
      </c>
      <c r="G8" s="15">
        <v>0</v>
      </c>
      <c r="H8" s="56"/>
      <c r="I8" s="57">
        <v>0</v>
      </c>
      <c r="J8" s="15">
        <v>0</v>
      </c>
      <c r="K8" s="15">
        <v>0</v>
      </c>
      <c r="L8" s="15">
        <v>0</v>
      </c>
      <c r="M8" s="15">
        <v>0</v>
      </c>
      <c r="N8" s="14">
        <v>0</v>
      </c>
      <c r="O8" s="48"/>
      <c r="P8" s="48"/>
    </row>
    <row r="9" spans="1:16" s="35" customFormat="1" ht="27" customHeight="1">
      <c r="A9" s="63"/>
      <c r="B9" s="63"/>
      <c r="C9" s="63"/>
      <c r="D9" s="64"/>
      <c r="E9" s="15"/>
      <c r="F9" s="15"/>
      <c r="G9" s="15">
        <v>0</v>
      </c>
      <c r="H9" s="56"/>
      <c r="I9" s="57">
        <v>0</v>
      </c>
      <c r="J9" s="15">
        <v>0</v>
      </c>
      <c r="K9" s="15">
        <v>0</v>
      </c>
      <c r="L9" s="15">
        <v>0</v>
      </c>
      <c r="M9" s="15">
        <v>0</v>
      </c>
      <c r="N9" s="14">
        <v>0</v>
      </c>
      <c r="O9" s="48"/>
      <c r="P9" s="48"/>
    </row>
    <row r="10" spans="1:16" s="35" customFormat="1" ht="27" customHeight="1">
      <c r="A10" s="63"/>
      <c r="B10" s="63"/>
      <c r="C10" s="63"/>
      <c r="D10" s="64"/>
      <c r="E10" s="15"/>
      <c r="F10" s="15"/>
      <c r="G10" s="15">
        <v>0</v>
      </c>
      <c r="H10" s="56"/>
      <c r="I10" s="57">
        <v>0</v>
      </c>
      <c r="J10" s="15">
        <v>0</v>
      </c>
      <c r="K10" s="15">
        <v>0</v>
      </c>
      <c r="L10" s="15">
        <v>0</v>
      </c>
      <c r="M10" s="15">
        <v>0</v>
      </c>
      <c r="N10" s="14">
        <v>0</v>
      </c>
      <c r="O10" s="48"/>
      <c r="P10" s="48"/>
    </row>
    <row r="11" spans="1:16" s="35" customFormat="1" ht="27" customHeight="1">
      <c r="A11" s="63"/>
      <c r="B11" s="63"/>
      <c r="C11" s="63"/>
      <c r="D11" s="64"/>
      <c r="E11" s="15"/>
      <c r="F11" s="15"/>
      <c r="G11" s="15">
        <v>0</v>
      </c>
      <c r="H11" s="56"/>
      <c r="I11" s="57">
        <v>0</v>
      </c>
      <c r="J11" s="15">
        <v>0</v>
      </c>
      <c r="K11" s="15">
        <v>0</v>
      </c>
      <c r="L11" s="15">
        <v>0</v>
      </c>
      <c r="M11" s="15">
        <v>0</v>
      </c>
      <c r="N11" s="14">
        <v>0</v>
      </c>
      <c r="O11" s="48"/>
      <c r="P11" s="48"/>
    </row>
    <row r="12" spans="1:16" s="35" customFormat="1" ht="27" customHeight="1">
      <c r="A12" s="63"/>
      <c r="B12" s="63"/>
      <c r="C12" s="63"/>
      <c r="D12" s="64"/>
      <c r="E12" s="15"/>
      <c r="F12" s="15"/>
      <c r="G12" s="15">
        <v>0</v>
      </c>
      <c r="H12" s="56"/>
      <c r="I12" s="57">
        <v>0</v>
      </c>
      <c r="J12" s="15">
        <v>0</v>
      </c>
      <c r="K12" s="15">
        <v>0</v>
      </c>
      <c r="L12" s="15">
        <v>0</v>
      </c>
      <c r="M12" s="15">
        <v>0</v>
      </c>
      <c r="N12" s="14">
        <v>0</v>
      </c>
      <c r="O12" s="48"/>
      <c r="P12" s="48"/>
    </row>
    <row r="13" spans="1:16" s="35" customFormat="1" ht="27" customHeight="1">
      <c r="A13" s="63"/>
      <c r="B13" s="63"/>
      <c r="C13" s="63"/>
      <c r="D13" s="64"/>
      <c r="E13" s="15"/>
      <c r="F13" s="15"/>
      <c r="G13" s="15">
        <v>0</v>
      </c>
      <c r="H13" s="56"/>
      <c r="I13" s="57">
        <v>0</v>
      </c>
      <c r="J13" s="15">
        <v>0</v>
      </c>
      <c r="K13" s="15">
        <v>0</v>
      </c>
      <c r="L13" s="15">
        <v>0</v>
      </c>
      <c r="M13" s="15">
        <v>0</v>
      </c>
      <c r="N13" s="14">
        <v>0</v>
      </c>
      <c r="O13" s="48"/>
      <c r="P13" s="48"/>
    </row>
    <row r="14" spans="1:16" s="35" customFormat="1" ht="27" customHeight="1">
      <c r="A14" s="63"/>
      <c r="B14" s="63"/>
      <c r="C14" s="63"/>
      <c r="D14" s="64"/>
      <c r="E14" s="15"/>
      <c r="F14" s="15"/>
      <c r="G14" s="15">
        <v>0</v>
      </c>
      <c r="H14" s="56"/>
      <c r="I14" s="57">
        <v>0</v>
      </c>
      <c r="J14" s="15">
        <v>0</v>
      </c>
      <c r="K14" s="15">
        <v>0</v>
      </c>
      <c r="L14" s="15">
        <v>0</v>
      </c>
      <c r="M14" s="15">
        <v>0</v>
      </c>
      <c r="N14" s="14">
        <v>0</v>
      </c>
      <c r="O14" s="48"/>
      <c r="P14" s="48"/>
    </row>
    <row r="15" spans="1:16" s="35" customFormat="1" ht="27" customHeight="1">
      <c r="A15" s="63"/>
      <c r="B15" s="63"/>
      <c r="C15" s="63"/>
      <c r="D15" s="64"/>
      <c r="E15" s="15"/>
      <c r="F15" s="15"/>
      <c r="G15" s="15">
        <v>0</v>
      </c>
      <c r="H15" s="56"/>
      <c r="I15" s="57">
        <v>0</v>
      </c>
      <c r="J15" s="15">
        <v>0</v>
      </c>
      <c r="K15" s="15">
        <v>0</v>
      </c>
      <c r="L15" s="15">
        <v>0</v>
      </c>
      <c r="M15" s="15">
        <v>0</v>
      </c>
      <c r="N15" s="14">
        <v>0</v>
      </c>
      <c r="O15" s="48"/>
      <c r="P15" s="48"/>
    </row>
    <row r="16" spans="1:16" s="35" customFormat="1" ht="27" customHeight="1">
      <c r="A16" s="63"/>
      <c r="B16" s="63"/>
      <c r="C16" s="63"/>
      <c r="D16" s="64"/>
      <c r="E16" s="15"/>
      <c r="F16" s="15"/>
      <c r="G16" s="15">
        <v>0</v>
      </c>
      <c r="H16" s="56"/>
      <c r="I16" s="57">
        <v>0</v>
      </c>
      <c r="J16" s="15">
        <v>0</v>
      </c>
      <c r="K16" s="15">
        <v>0</v>
      </c>
      <c r="L16" s="15">
        <v>0</v>
      </c>
      <c r="M16" s="15">
        <v>0</v>
      </c>
      <c r="N16" s="14">
        <v>0</v>
      </c>
      <c r="O16" s="48"/>
      <c r="P16" s="48"/>
    </row>
    <row r="17" spans="1:16" s="35" customFormat="1" ht="27" customHeight="1">
      <c r="A17" s="63"/>
      <c r="B17" s="63"/>
      <c r="C17" s="63"/>
      <c r="D17" s="64"/>
      <c r="E17" s="15"/>
      <c r="F17" s="15"/>
      <c r="G17" s="15">
        <v>0</v>
      </c>
      <c r="H17" s="56"/>
      <c r="I17" s="57">
        <v>0</v>
      </c>
      <c r="J17" s="15">
        <v>0</v>
      </c>
      <c r="K17" s="15">
        <v>0</v>
      </c>
      <c r="L17" s="15">
        <v>0</v>
      </c>
      <c r="M17" s="15">
        <v>0</v>
      </c>
      <c r="N17" s="14">
        <v>0</v>
      </c>
      <c r="O17" s="48"/>
      <c r="P17" s="48"/>
    </row>
    <row r="18" spans="1:16" s="35" customFormat="1" ht="27" customHeight="1">
      <c r="A18" s="63"/>
      <c r="B18" s="63"/>
      <c r="C18" s="63"/>
      <c r="D18" s="64"/>
      <c r="E18" s="15"/>
      <c r="F18" s="15"/>
      <c r="G18" s="15">
        <v>0</v>
      </c>
      <c r="H18" s="56"/>
      <c r="I18" s="57">
        <v>0</v>
      </c>
      <c r="J18" s="15">
        <v>0</v>
      </c>
      <c r="K18" s="15">
        <v>0</v>
      </c>
      <c r="L18" s="15">
        <v>0</v>
      </c>
      <c r="M18" s="15">
        <v>0</v>
      </c>
      <c r="N18" s="14">
        <v>0</v>
      </c>
      <c r="O18" s="48"/>
      <c r="P18" s="48"/>
    </row>
    <row r="19" spans="1:16" s="35" customFormat="1" ht="27" customHeight="1">
      <c r="A19" s="63"/>
      <c r="B19" s="63"/>
      <c r="C19" s="63"/>
      <c r="D19" s="64"/>
      <c r="E19" s="15"/>
      <c r="F19" s="15"/>
      <c r="G19" s="15">
        <v>0</v>
      </c>
      <c r="H19" s="56"/>
      <c r="I19" s="57">
        <v>0</v>
      </c>
      <c r="J19" s="15">
        <v>0</v>
      </c>
      <c r="K19" s="15">
        <v>0</v>
      </c>
      <c r="L19" s="15">
        <v>0</v>
      </c>
      <c r="M19" s="15">
        <v>0</v>
      </c>
      <c r="N19" s="14">
        <v>0</v>
      </c>
      <c r="O19" s="48"/>
      <c r="P19" s="48"/>
    </row>
    <row r="20" spans="1:16" s="35" customFormat="1" ht="27" customHeight="1">
      <c r="A20" s="63"/>
      <c r="B20" s="63"/>
      <c r="C20" s="63"/>
      <c r="D20" s="64"/>
      <c r="E20" s="15"/>
      <c r="F20" s="15"/>
      <c r="G20" s="15">
        <v>0</v>
      </c>
      <c r="H20" s="56"/>
      <c r="I20" s="57">
        <v>0</v>
      </c>
      <c r="J20" s="15">
        <v>0</v>
      </c>
      <c r="K20" s="15">
        <v>0</v>
      </c>
      <c r="L20" s="15">
        <v>0</v>
      </c>
      <c r="M20" s="15">
        <v>0</v>
      </c>
      <c r="N20" s="14">
        <v>0</v>
      </c>
      <c r="O20" s="48"/>
      <c r="P20" s="48"/>
    </row>
    <row r="21" spans="1:16" s="35" customFormat="1" ht="27" customHeight="1">
      <c r="A21" s="63"/>
      <c r="B21" s="63"/>
      <c r="C21" s="63"/>
      <c r="D21" s="64"/>
      <c r="E21" s="15"/>
      <c r="F21" s="15"/>
      <c r="G21" s="15">
        <v>0</v>
      </c>
      <c r="H21" s="56"/>
      <c r="I21" s="57">
        <v>0</v>
      </c>
      <c r="J21" s="15">
        <v>0</v>
      </c>
      <c r="K21" s="15">
        <v>0</v>
      </c>
      <c r="L21" s="15">
        <v>0</v>
      </c>
      <c r="M21" s="15">
        <v>0</v>
      </c>
      <c r="N21" s="14">
        <v>0</v>
      </c>
      <c r="O21" s="48"/>
      <c r="P21" s="48"/>
    </row>
    <row r="22" spans="1:16" s="35" customFormat="1" ht="27" customHeight="1">
      <c r="A22" s="63"/>
      <c r="B22" s="63"/>
      <c r="C22" s="63"/>
      <c r="D22" s="64"/>
      <c r="E22" s="15"/>
      <c r="F22" s="15"/>
      <c r="G22" s="15">
        <v>0</v>
      </c>
      <c r="H22" s="56"/>
      <c r="I22" s="57">
        <v>0</v>
      </c>
      <c r="J22" s="15">
        <v>0</v>
      </c>
      <c r="K22" s="15">
        <v>0</v>
      </c>
      <c r="L22" s="15">
        <v>0</v>
      </c>
      <c r="M22" s="15">
        <v>0</v>
      </c>
      <c r="N22" s="14">
        <v>0</v>
      </c>
      <c r="O22" s="48"/>
      <c r="P22" s="48"/>
    </row>
    <row r="23" spans="1:16" s="35" customFormat="1" ht="27" customHeight="1">
      <c r="A23" s="63"/>
      <c r="B23" s="63"/>
      <c r="C23" s="63"/>
      <c r="D23" s="64"/>
      <c r="E23" s="15"/>
      <c r="F23" s="15"/>
      <c r="G23" s="15">
        <v>0</v>
      </c>
      <c r="H23" s="56"/>
      <c r="I23" s="57">
        <v>0</v>
      </c>
      <c r="J23" s="15">
        <v>0</v>
      </c>
      <c r="K23" s="15">
        <v>0</v>
      </c>
      <c r="L23" s="15">
        <v>0</v>
      </c>
      <c r="M23" s="15">
        <v>0</v>
      </c>
      <c r="N23" s="14">
        <v>0</v>
      </c>
      <c r="O23" s="48"/>
      <c r="P23" s="48"/>
    </row>
    <row r="24" spans="1:16" s="35" customFormat="1" ht="27" customHeight="1" hidden="1">
      <c r="A24" s="63"/>
      <c r="B24" s="63"/>
      <c r="C24" s="63"/>
      <c r="D24" s="64"/>
      <c r="E24" s="15"/>
      <c r="F24" s="15"/>
      <c r="G24" s="15">
        <v>0</v>
      </c>
      <c r="H24" s="56"/>
      <c r="I24" s="57">
        <v>0</v>
      </c>
      <c r="J24" s="15">
        <v>0</v>
      </c>
      <c r="K24" s="15">
        <v>0</v>
      </c>
      <c r="L24" s="15">
        <v>0</v>
      </c>
      <c r="M24" s="15">
        <v>0</v>
      </c>
      <c r="N24" s="14">
        <v>0</v>
      </c>
      <c r="O24" s="48"/>
      <c r="P24" s="48"/>
    </row>
    <row r="25" spans="1:14" s="35" customFormat="1" ht="27" customHeight="1" hidden="1">
      <c r="A25" s="63"/>
      <c r="B25" s="63"/>
      <c r="C25" s="63"/>
      <c r="D25" s="64"/>
      <c r="E25" s="15"/>
      <c r="F25" s="15"/>
      <c r="G25" s="15">
        <v>0</v>
      </c>
      <c r="H25" s="56"/>
      <c r="I25" s="57">
        <v>0</v>
      </c>
      <c r="J25" s="15">
        <v>0</v>
      </c>
      <c r="K25" s="15">
        <v>0</v>
      </c>
      <c r="L25" s="15">
        <v>0</v>
      </c>
      <c r="M25" s="15">
        <v>0</v>
      </c>
      <c r="N25" s="14">
        <v>0</v>
      </c>
    </row>
    <row r="26" spans="1:14" s="35" customFormat="1" ht="27" customHeight="1" hidden="1">
      <c r="A26" s="63"/>
      <c r="B26" s="63"/>
      <c r="C26" s="63"/>
      <c r="D26" s="64"/>
      <c r="E26" s="15"/>
      <c r="F26" s="15"/>
      <c r="G26" s="15">
        <v>0</v>
      </c>
      <c r="H26" s="56"/>
      <c r="I26" s="57">
        <v>0</v>
      </c>
      <c r="J26" s="15">
        <v>0</v>
      </c>
      <c r="K26" s="15">
        <v>0</v>
      </c>
      <c r="L26" s="15">
        <v>0</v>
      </c>
      <c r="M26" s="15">
        <v>0</v>
      </c>
      <c r="N26" s="14">
        <v>0</v>
      </c>
    </row>
    <row r="27" spans="1:14" s="35" customFormat="1" ht="27" customHeight="1" hidden="1">
      <c r="A27" s="63"/>
      <c r="B27" s="63"/>
      <c r="C27" s="63"/>
      <c r="D27" s="64"/>
      <c r="E27" s="15"/>
      <c r="F27" s="15"/>
      <c r="G27" s="15">
        <v>0</v>
      </c>
      <c r="H27" s="56"/>
      <c r="I27" s="57">
        <v>0</v>
      </c>
      <c r="J27" s="15">
        <v>0</v>
      </c>
      <c r="K27" s="15">
        <v>0</v>
      </c>
      <c r="L27" s="15">
        <v>0</v>
      </c>
      <c r="M27" s="15">
        <v>0</v>
      </c>
      <c r="N27" s="14">
        <v>0</v>
      </c>
    </row>
    <row r="28" spans="1:14" s="35" customFormat="1" ht="27" customHeight="1" hidden="1">
      <c r="A28" s="63"/>
      <c r="B28" s="63"/>
      <c r="C28" s="63"/>
      <c r="D28" s="64"/>
      <c r="E28" s="15"/>
      <c r="F28" s="15"/>
      <c r="G28" s="15">
        <v>0</v>
      </c>
      <c r="H28" s="56"/>
      <c r="I28" s="57">
        <v>0</v>
      </c>
      <c r="J28" s="15">
        <v>0</v>
      </c>
      <c r="K28" s="15">
        <v>0</v>
      </c>
      <c r="L28" s="15">
        <v>0</v>
      </c>
      <c r="M28" s="15">
        <v>0</v>
      </c>
      <c r="N28" s="14">
        <v>0</v>
      </c>
    </row>
    <row r="29" spans="1:14" s="35" customFormat="1" ht="27" customHeight="1" hidden="1">
      <c r="A29" s="63"/>
      <c r="B29" s="63"/>
      <c r="C29" s="63"/>
      <c r="D29" s="64"/>
      <c r="E29" s="15"/>
      <c r="F29" s="15"/>
      <c r="G29" s="15">
        <v>0</v>
      </c>
      <c r="H29" s="56"/>
      <c r="I29" s="57">
        <v>0</v>
      </c>
      <c r="J29" s="15">
        <v>0</v>
      </c>
      <c r="K29" s="15">
        <v>0</v>
      </c>
      <c r="L29" s="15">
        <v>0</v>
      </c>
      <c r="M29" s="15">
        <v>0</v>
      </c>
      <c r="N29" s="14">
        <v>0</v>
      </c>
    </row>
    <row r="30" spans="1:14" s="35" customFormat="1" ht="27" customHeight="1" hidden="1">
      <c r="A30" s="63"/>
      <c r="B30" s="63"/>
      <c r="C30" s="63"/>
      <c r="D30" s="64"/>
      <c r="E30" s="15"/>
      <c r="F30" s="15"/>
      <c r="G30" s="15">
        <v>0</v>
      </c>
      <c r="H30" s="56"/>
      <c r="I30" s="57">
        <v>0</v>
      </c>
      <c r="J30" s="15">
        <v>0</v>
      </c>
      <c r="K30" s="15">
        <v>0</v>
      </c>
      <c r="L30" s="15">
        <v>0</v>
      </c>
      <c r="M30" s="15">
        <v>0</v>
      </c>
      <c r="N30" s="14">
        <v>0</v>
      </c>
    </row>
    <row r="31" spans="1:14" s="35" customFormat="1" ht="27" customHeight="1" hidden="1">
      <c r="A31" s="63"/>
      <c r="B31" s="63"/>
      <c r="C31" s="63"/>
      <c r="D31" s="64"/>
      <c r="E31" s="15"/>
      <c r="F31" s="15"/>
      <c r="G31" s="15">
        <v>0</v>
      </c>
      <c r="H31" s="56"/>
      <c r="I31" s="57">
        <v>0</v>
      </c>
      <c r="J31" s="15">
        <v>0</v>
      </c>
      <c r="K31" s="15">
        <v>0</v>
      </c>
      <c r="L31" s="15">
        <v>0</v>
      </c>
      <c r="M31" s="15">
        <v>0</v>
      </c>
      <c r="N31" s="14">
        <v>0</v>
      </c>
    </row>
    <row r="32" spans="1:14" s="35" customFormat="1" ht="27" customHeight="1" hidden="1">
      <c r="A32" s="63"/>
      <c r="B32" s="63"/>
      <c r="C32" s="63"/>
      <c r="D32" s="64"/>
      <c r="E32" s="15"/>
      <c r="F32" s="15"/>
      <c r="G32" s="15">
        <v>0</v>
      </c>
      <c r="H32" s="56"/>
      <c r="I32" s="57">
        <v>0</v>
      </c>
      <c r="J32" s="15">
        <v>0</v>
      </c>
      <c r="K32" s="15">
        <v>0</v>
      </c>
      <c r="L32" s="15">
        <v>0</v>
      </c>
      <c r="M32" s="15">
        <v>0</v>
      </c>
      <c r="N32" s="14">
        <v>0</v>
      </c>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8">
    <mergeCell ref="G4:G6"/>
    <mergeCell ref="H4:H6"/>
    <mergeCell ref="I4:I6"/>
    <mergeCell ref="J5:J6"/>
    <mergeCell ref="M1:N1"/>
    <mergeCell ref="A2:N2"/>
    <mergeCell ref="A3:F3"/>
    <mergeCell ref="M3:N3"/>
    <mergeCell ref="K5:K6"/>
    <mergeCell ref="L4:L6"/>
    <mergeCell ref="M4:M6"/>
    <mergeCell ref="N4:N6"/>
    <mergeCell ref="A4:D4"/>
    <mergeCell ref="J4:K4"/>
    <mergeCell ref="A5:C5"/>
    <mergeCell ref="D5:D6"/>
    <mergeCell ref="E4:E6"/>
    <mergeCell ref="F4:F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selection activeCell="S8" sqref="S8"/>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0.8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35" customFormat="1" ht="25.5" customHeight="1">
      <c r="A1" s="38" t="s">
        <v>111</v>
      </c>
      <c r="B1" s="60"/>
      <c r="C1" s="60"/>
      <c r="D1" s="60"/>
      <c r="E1" s="60"/>
      <c r="F1" s="60"/>
      <c r="G1" s="60"/>
      <c r="H1" s="60"/>
      <c r="I1" s="60"/>
      <c r="J1" s="60"/>
      <c r="K1" s="60"/>
      <c r="L1" s="60"/>
      <c r="M1" s="60"/>
      <c r="N1" s="60"/>
      <c r="O1" s="60"/>
      <c r="P1" s="60"/>
      <c r="Q1" s="60"/>
      <c r="R1" s="60"/>
      <c r="S1" s="60"/>
      <c r="T1" s="65"/>
      <c r="U1" s="48"/>
    </row>
    <row r="2" spans="1:21" s="45" customFormat="1" ht="25.5" customHeight="1">
      <c r="A2" s="61" t="s">
        <v>112</v>
      </c>
      <c r="B2" s="61"/>
      <c r="C2" s="61"/>
      <c r="D2" s="61"/>
      <c r="E2" s="61"/>
      <c r="F2" s="61"/>
      <c r="G2" s="61"/>
      <c r="H2" s="61"/>
      <c r="I2" s="61"/>
      <c r="J2" s="61"/>
      <c r="K2" s="61"/>
      <c r="L2" s="61"/>
      <c r="M2" s="61"/>
      <c r="N2" s="61"/>
      <c r="O2" s="61"/>
      <c r="P2" s="61"/>
      <c r="Q2" s="61"/>
      <c r="R2" s="61"/>
      <c r="S2" s="61"/>
      <c r="T2" s="61"/>
      <c r="U2" s="58"/>
    </row>
    <row r="3" spans="1:21" s="35" customFormat="1" ht="25.5" customHeight="1">
      <c r="A3" s="161" t="str">
        <f>'1、部门收支总表'!A3:C3</f>
        <v>单位名称：华容县移民开发服务中心</v>
      </c>
      <c r="B3" s="162"/>
      <c r="C3" s="162"/>
      <c r="D3" s="162"/>
      <c r="E3" s="162"/>
      <c r="F3" s="162"/>
      <c r="G3" s="162"/>
      <c r="H3" s="162"/>
      <c r="I3" s="60"/>
      <c r="J3" s="60"/>
      <c r="K3" s="60"/>
      <c r="L3" s="60"/>
      <c r="M3" s="60"/>
      <c r="N3" s="60"/>
      <c r="O3" s="60"/>
      <c r="P3" s="60"/>
      <c r="Q3" s="60"/>
      <c r="R3" s="60"/>
      <c r="S3" s="60"/>
      <c r="T3" s="99" t="s">
        <v>86</v>
      </c>
      <c r="U3" s="48"/>
    </row>
    <row r="4" spans="1:21" s="35" customFormat="1" ht="25.5" customHeight="1">
      <c r="A4" s="170" t="s">
        <v>113</v>
      </c>
      <c r="B4" s="170"/>
      <c r="C4" s="170"/>
      <c r="D4" s="170"/>
      <c r="E4" s="172" t="s">
        <v>114</v>
      </c>
      <c r="F4" s="91" t="s">
        <v>115</v>
      </c>
      <c r="G4" s="100"/>
      <c r="H4" s="91"/>
      <c r="I4" s="89"/>
      <c r="J4" s="150" t="s">
        <v>116</v>
      </c>
      <c r="K4" s="150"/>
      <c r="L4" s="150"/>
      <c r="M4" s="150"/>
      <c r="N4" s="150"/>
      <c r="O4" s="150"/>
      <c r="P4" s="150"/>
      <c r="Q4" s="150"/>
      <c r="R4" s="150"/>
      <c r="S4" s="150"/>
      <c r="T4" s="150" t="s">
        <v>117</v>
      </c>
      <c r="U4" s="46"/>
    </row>
    <row r="5" spans="1:21" s="35" customFormat="1" ht="25.5" customHeight="1">
      <c r="A5" s="150" t="s">
        <v>106</v>
      </c>
      <c r="B5" s="150"/>
      <c r="C5" s="150"/>
      <c r="D5" s="171" t="s">
        <v>107</v>
      </c>
      <c r="E5" s="173"/>
      <c r="F5" s="150" t="s">
        <v>101</v>
      </c>
      <c r="G5" s="150" t="s">
        <v>118</v>
      </c>
      <c r="H5" s="150" t="s">
        <v>119</v>
      </c>
      <c r="I5" s="150" t="s">
        <v>120</v>
      </c>
      <c r="J5" s="150" t="s">
        <v>101</v>
      </c>
      <c r="K5" s="150" t="s">
        <v>121</v>
      </c>
      <c r="L5" s="169" t="s">
        <v>122</v>
      </c>
      <c r="M5" s="169" t="s">
        <v>123</v>
      </c>
      <c r="N5" s="169" t="s">
        <v>124</v>
      </c>
      <c r="O5" s="150" t="s">
        <v>125</v>
      </c>
      <c r="P5" s="150" t="s">
        <v>126</v>
      </c>
      <c r="Q5" s="150" t="s">
        <v>127</v>
      </c>
      <c r="R5" s="150" t="s">
        <v>128</v>
      </c>
      <c r="S5" s="150" t="s">
        <v>129</v>
      </c>
      <c r="T5" s="150"/>
      <c r="U5" s="46"/>
    </row>
    <row r="6" spans="1:21" s="35" customFormat="1" ht="35.25" customHeight="1">
      <c r="A6" s="53" t="s">
        <v>108</v>
      </c>
      <c r="B6" s="53" t="s">
        <v>109</v>
      </c>
      <c r="C6" s="53" t="s">
        <v>110</v>
      </c>
      <c r="D6" s="171"/>
      <c r="E6" s="173"/>
      <c r="F6" s="150"/>
      <c r="G6" s="150"/>
      <c r="H6" s="150"/>
      <c r="I6" s="150"/>
      <c r="J6" s="150"/>
      <c r="K6" s="150"/>
      <c r="L6" s="169"/>
      <c r="M6" s="169"/>
      <c r="N6" s="169"/>
      <c r="O6" s="150"/>
      <c r="P6" s="150"/>
      <c r="Q6" s="150"/>
      <c r="R6" s="150"/>
      <c r="S6" s="150"/>
      <c r="T6" s="150"/>
      <c r="U6" s="46"/>
    </row>
    <row r="7" spans="1:21" s="37" customFormat="1" ht="30.75" customHeight="1">
      <c r="A7" s="74"/>
      <c r="B7" s="74"/>
      <c r="C7" s="74"/>
      <c r="D7" s="75" t="s">
        <v>101</v>
      </c>
      <c r="E7" s="15">
        <f>E8</f>
        <v>252.99999999999997</v>
      </c>
      <c r="F7" s="15">
        <f aca="true" t="shared" si="0" ref="F7:T7">F8</f>
        <v>185.99999999999997</v>
      </c>
      <c r="G7" s="15">
        <f t="shared" si="0"/>
        <v>160.14999999999998</v>
      </c>
      <c r="H7" s="15">
        <f t="shared" si="0"/>
        <v>25.85</v>
      </c>
      <c r="I7" s="15">
        <f t="shared" si="0"/>
        <v>0</v>
      </c>
      <c r="J7" s="15">
        <f t="shared" si="0"/>
        <v>67</v>
      </c>
      <c r="K7" s="15">
        <f t="shared" si="0"/>
        <v>0</v>
      </c>
      <c r="L7" s="15">
        <f t="shared" si="0"/>
        <v>0</v>
      </c>
      <c r="M7" s="15">
        <f t="shared" si="0"/>
        <v>0</v>
      </c>
      <c r="N7" s="15">
        <f t="shared" si="0"/>
        <v>0</v>
      </c>
      <c r="O7" s="15">
        <f t="shared" si="0"/>
        <v>0</v>
      </c>
      <c r="P7" s="15">
        <f t="shared" si="0"/>
        <v>0</v>
      </c>
      <c r="Q7" s="15">
        <f t="shared" si="0"/>
        <v>0</v>
      </c>
      <c r="R7" s="15">
        <f t="shared" si="0"/>
        <v>0</v>
      </c>
      <c r="S7" s="15">
        <f t="shared" si="0"/>
        <v>67</v>
      </c>
      <c r="T7" s="15">
        <f t="shared" si="0"/>
        <v>0</v>
      </c>
      <c r="U7" s="46"/>
    </row>
    <row r="8" spans="1:21" s="35" customFormat="1" ht="30.75" customHeight="1">
      <c r="A8" s="142" t="str">
        <f>'3、部门支出总表'!A8</f>
        <v>201</v>
      </c>
      <c r="B8" s="142" t="str">
        <f>'3、部门支出总表'!B8</f>
        <v>03</v>
      </c>
      <c r="C8" s="142" t="str">
        <f>'3、部门支出总表'!C8</f>
        <v>01</v>
      </c>
      <c r="D8" s="142" t="str">
        <f>'3、部门支出总表'!D8</f>
        <v>行政运行</v>
      </c>
      <c r="E8" s="15">
        <f>F8+J8</f>
        <v>252.99999999999997</v>
      </c>
      <c r="F8" s="15">
        <f>G8+H8+I8</f>
        <v>185.99999999999997</v>
      </c>
      <c r="G8" s="15">
        <f>'9、一般-工资福利'!E7</f>
        <v>160.14999999999998</v>
      </c>
      <c r="H8" s="15">
        <f>'11、一般-商品服务'!E7</f>
        <v>25.85</v>
      </c>
      <c r="I8" s="14">
        <f>'13、一般-个人家庭'!E7</f>
        <v>0</v>
      </c>
      <c r="J8" s="14">
        <f>SUM(K8:S8)</f>
        <v>67</v>
      </c>
      <c r="K8" s="14"/>
      <c r="L8" s="14"/>
      <c r="M8" s="14"/>
      <c r="N8" s="14"/>
      <c r="O8" s="14"/>
      <c r="P8" s="14"/>
      <c r="Q8" s="14"/>
      <c r="R8" s="14"/>
      <c r="S8" s="14">
        <v>67</v>
      </c>
      <c r="T8" s="14"/>
      <c r="U8" s="48"/>
    </row>
    <row r="9" spans="1:21" s="35" customFormat="1" ht="30.75" customHeight="1">
      <c r="A9" s="74"/>
      <c r="B9" s="74"/>
      <c r="C9" s="74"/>
      <c r="D9" s="75"/>
      <c r="E9" s="15"/>
      <c r="F9" s="15"/>
      <c r="G9" s="15"/>
      <c r="H9" s="15"/>
      <c r="I9" s="14"/>
      <c r="J9" s="14"/>
      <c r="K9" s="14"/>
      <c r="L9" s="14"/>
      <c r="M9" s="14"/>
      <c r="N9" s="14"/>
      <c r="O9" s="14"/>
      <c r="P9" s="14"/>
      <c r="Q9" s="14"/>
      <c r="R9" s="14"/>
      <c r="S9" s="14"/>
      <c r="T9" s="14"/>
      <c r="U9" s="48"/>
    </row>
    <row r="10" spans="1:21" s="35" customFormat="1" ht="30.75" customHeight="1">
      <c r="A10" s="74"/>
      <c r="B10" s="74"/>
      <c r="C10" s="74"/>
      <c r="D10" s="75"/>
      <c r="E10" s="15"/>
      <c r="F10" s="15"/>
      <c r="G10" s="15"/>
      <c r="H10" s="15"/>
      <c r="I10" s="14"/>
      <c r="J10" s="14"/>
      <c r="K10" s="14"/>
      <c r="L10" s="14"/>
      <c r="M10" s="14"/>
      <c r="N10" s="14"/>
      <c r="O10" s="14"/>
      <c r="P10" s="14"/>
      <c r="Q10" s="14"/>
      <c r="R10" s="14"/>
      <c r="S10" s="14"/>
      <c r="T10" s="14"/>
      <c r="U10" s="48"/>
    </row>
    <row r="11" spans="1:21" s="35" customFormat="1" ht="30.75" customHeight="1">
      <c r="A11" s="74"/>
      <c r="B11" s="74"/>
      <c r="C11" s="74"/>
      <c r="D11" s="75"/>
      <c r="E11" s="15"/>
      <c r="F11" s="15"/>
      <c r="G11" s="15"/>
      <c r="H11" s="15"/>
      <c r="I11" s="14"/>
      <c r="J11" s="14"/>
      <c r="K11" s="14"/>
      <c r="L11" s="14"/>
      <c r="M11" s="14"/>
      <c r="N11" s="14"/>
      <c r="O11" s="14"/>
      <c r="P11" s="14"/>
      <c r="Q11" s="14"/>
      <c r="R11" s="14"/>
      <c r="S11" s="14"/>
      <c r="T11" s="14"/>
      <c r="U11" s="48"/>
    </row>
    <row r="12" spans="1:21" s="35" customFormat="1" ht="30.75" customHeight="1">
      <c r="A12" s="74"/>
      <c r="B12" s="74"/>
      <c r="C12" s="74"/>
      <c r="D12" s="75"/>
      <c r="E12" s="15"/>
      <c r="F12" s="15"/>
      <c r="G12" s="15"/>
      <c r="H12" s="15"/>
      <c r="I12" s="14"/>
      <c r="J12" s="14"/>
      <c r="K12" s="14"/>
      <c r="L12" s="14"/>
      <c r="M12" s="14"/>
      <c r="N12" s="14"/>
      <c r="O12" s="14"/>
      <c r="P12" s="14"/>
      <c r="Q12" s="14"/>
      <c r="R12" s="14"/>
      <c r="S12" s="14"/>
      <c r="T12" s="14"/>
      <c r="U12" s="48"/>
    </row>
    <row r="13" spans="1:21" s="35" customFormat="1" ht="30.75" customHeight="1">
      <c r="A13" s="74"/>
      <c r="B13" s="74"/>
      <c r="C13" s="74"/>
      <c r="D13" s="75"/>
      <c r="E13" s="15"/>
      <c r="F13" s="15"/>
      <c r="G13" s="15"/>
      <c r="H13" s="15"/>
      <c r="I13" s="14"/>
      <c r="J13" s="14"/>
      <c r="K13" s="14"/>
      <c r="L13" s="14"/>
      <c r="M13" s="14"/>
      <c r="N13" s="14"/>
      <c r="O13" s="14"/>
      <c r="P13" s="14"/>
      <c r="Q13" s="14"/>
      <c r="R13" s="14"/>
      <c r="S13" s="14"/>
      <c r="T13" s="14"/>
      <c r="U13" s="48"/>
    </row>
    <row r="14" spans="1:21" s="35" customFormat="1" ht="30.75" customHeight="1">
      <c r="A14" s="74"/>
      <c r="B14" s="74"/>
      <c r="C14" s="74"/>
      <c r="D14" s="75"/>
      <c r="E14" s="15"/>
      <c r="F14" s="15"/>
      <c r="G14" s="15"/>
      <c r="H14" s="15"/>
      <c r="I14" s="14"/>
      <c r="J14" s="14"/>
      <c r="K14" s="14"/>
      <c r="L14" s="14"/>
      <c r="M14" s="14"/>
      <c r="N14" s="14"/>
      <c r="O14" s="14"/>
      <c r="P14" s="14"/>
      <c r="Q14" s="14"/>
      <c r="R14" s="14"/>
      <c r="S14" s="14"/>
      <c r="T14" s="14"/>
      <c r="U14" s="48"/>
    </row>
    <row r="15" spans="1:21" s="35" customFormat="1" ht="30.75" customHeight="1">
      <c r="A15" s="74"/>
      <c r="B15" s="74"/>
      <c r="C15" s="74"/>
      <c r="D15" s="75"/>
      <c r="E15" s="15"/>
      <c r="F15" s="15"/>
      <c r="G15" s="15"/>
      <c r="H15" s="15"/>
      <c r="I15" s="14"/>
      <c r="J15" s="14"/>
      <c r="K15" s="14"/>
      <c r="L15" s="14"/>
      <c r="M15" s="14"/>
      <c r="N15" s="14"/>
      <c r="O15" s="14"/>
      <c r="P15" s="14"/>
      <c r="Q15" s="14"/>
      <c r="R15" s="14"/>
      <c r="S15" s="14"/>
      <c r="T15" s="14"/>
      <c r="U15" s="48"/>
    </row>
    <row r="16" spans="1:21" s="35" customFormat="1" ht="30.75" customHeight="1">
      <c r="A16" s="74"/>
      <c r="B16" s="74"/>
      <c r="C16" s="74"/>
      <c r="D16" s="75"/>
      <c r="E16" s="15"/>
      <c r="F16" s="15"/>
      <c r="G16" s="15"/>
      <c r="H16" s="15"/>
      <c r="I16" s="14"/>
      <c r="J16" s="14"/>
      <c r="K16" s="14"/>
      <c r="L16" s="14"/>
      <c r="M16" s="14"/>
      <c r="N16" s="14"/>
      <c r="O16" s="14"/>
      <c r="P16" s="14"/>
      <c r="Q16" s="14"/>
      <c r="R16" s="14"/>
      <c r="S16" s="14"/>
      <c r="T16" s="14"/>
      <c r="U16" s="48"/>
    </row>
    <row r="17" spans="1:21" s="35" customFormat="1" ht="30.75" customHeight="1">
      <c r="A17" s="74"/>
      <c r="B17" s="74"/>
      <c r="C17" s="74"/>
      <c r="D17" s="75"/>
      <c r="E17" s="15"/>
      <c r="F17" s="15"/>
      <c r="G17" s="15"/>
      <c r="H17" s="15"/>
      <c r="I17" s="14"/>
      <c r="J17" s="14"/>
      <c r="K17" s="14"/>
      <c r="L17" s="14"/>
      <c r="M17" s="14"/>
      <c r="N17" s="14"/>
      <c r="O17" s="14"/>
      <c r="P17" s="14"/>
      <c r="Q17" s="14"/>
      <c r="R17" s="14"/>
      <c r="S17" s="14"/>
      <c r="T17" s="14"/>
      <c r="U17" s="48"/>
    </row>
    <row r="18" spans="1:21" s="35" customFormat="1" ht="30.75" customHeight="1">
      <c r="A18" s="74"/>
      <c r="B18" s="74"/>
      <c r="C18" s="74"/>
      <c r="D18" s="75"/>
      <c r="E18" s="15"/>
      <c r="F18" s="15"/>
      <c r="G18" s="15"/>
      <c r="H18" s="15"/>
      <c r="I18" s="14"/>
      <c r="J18" s="14"/>
      <c r="K18" s="14"/>
      <c r="L18" s="14"/>
      <c r="M18" s="14"/>
      <c r="N18" s="14"/>
      <c r="O18" s="14"/>
      <c r="P18" s="14"/>
      <c r="Q18" s="14"/>
      <c r="R18" s="14"/>
      <c r="S18" s="14"/>
      <c r="T18" s="14"/>
      <c r="U18" s="48"/>
    </row>
    <row r="19" spans="1:21" s="35" customFormat="1" ht="30.75" customHeight="1">
      <c r="A19" s="74"/>
      <c r="B19" s="74"/>
      <c r="C19" s="74"/>
      <c r="D19" s="75"/>
      <c r="E19" s="15"/>
      <c r="F19" s="15"/>
      <c r="G19" s="15"/>
      <c r="H19" s="15"/>
      <c r="I19" s="14"/>
      <c r="J19" s="14"/>
      <c r="K19" s="14"/>
      <c r="L19" s="14"/>
      <c r="M19" s="14"/>
      <c r="N19" s="14"/>
      <c r="O19" s="14"/>
      <c r="P19" s="14"/>
      <c r="Q19" s="14"/>
      <c r="R19" s="14"/>
      <c r="S19" s="14"/>
      <c r="T19" s="14"/>
      <c r="U19" s="48"/>
    </row>
    <row r="20" spans="1:21" s="35" customFormat="1" ht="30.75" customHeight="1">
      <c r="A20" s="74"/>
      <c r="B20" s="74"/>
      <c r="C20" s="74"/>
      <c r="D20" s="75"/>
      <c r="E20" s="15"/>
      <c r="F20" s="15"/>
      <c r="G20" s="15"/>
      <c r="H20" s="15"/>
      <c r="I20" s="14"/>
      <c r="J20" s="14"/>
      <c r="K20" s="14"/>
      <c r="L20" s="14"/>
      <c r="M20" s="14"/>
      <c r="N20" s="14"/>
      <c r="O20" s="14"/>
      <c r="P20" s="14"/>
      <c r="Q20" s="14"/>
      <c r="R20" s="14"/>
      <c r="S20" s="14"/>
      <c r="T20" s="14"/>
      <c r="U20" s="48"/>
    </row>
    <row r="21" spans="1:21" s="35" customFormat="1" ht="30.75" customHeight="1" hidden="1">
      <c r="A21" s="74"/>
      <c r="B21" s="74"/>
      <c r="C21" s="74"/>
      <c r="D21" s="75"/>
      <c r="E21" s="15"/>
      <c r="F21" s="15"/>
      <c r="G21" s="15"/>
      <c r="H21" s="15"/>
      <c r="I21" s="14"/>
      <c r="J21" s="14"/>
      <c r="K21" s="14"/>
      <c r="L21" s="14"/>
      <c r="M21" s="14"/>
      <c r="N21" s="14"/>
      <c r="O21" s="14"/>
      <c r="P21" s="14"/>
      <c r="Q21" s="14"/>
      <c r="R21" s="14"/>
      <c r="S21" s="14"/>
      <c r="T21" s="14"/>
      <c r="U21" s="48"/>
    </row>
    <row r="22" spans="1:21" s="35" customFormat="1" ht="30.75" customHeight="1" hidden="1">
      <c r="A22" s="74"/>
      <c r="B22" s="74"/>
      <c r="C22" s="74"/>
      <c r="D22" s="75"/>
      <c r="E22" s="15"/>
      <c r="F22" s="15"/>
      <c r="G22" s="15"/>
      <c r="H22" s="15"/>
      <c r="I22" s="14"/>
      <c r="J22" s="14"/>
      <c r="K22" s="14"/>
      <c r="L22" s="14"/>
      <c r="M22" s="14"/>
      <c r="N22" s="14"/>
      <c r="O22" s="14"/>
      <c r="P22" s="14"/>
      <c r="Q22" s="14"/>
      <c r="R22" s="14"/>
      <c r="S22" s="14"/>
      <c r="T22" s="14"/>
      <c r="U22" s="48"/>
    </row>
    <row r="23" spans="1:21" s="35" customFormat="1" ht="30.75" customHeight="1" hidden="1">
      <c r="A23" s="74"/>
      <c r="B23" s="74"/>
      <c r="C23" s="74"/>
      <c r="D23" s="75"/>
      <c r="E23" s="15"/>
      <c r="F23" s="15"/>
      <c r="G23" s="15"/>
      <c r="H23" s="15"/>
      <c r="I23" s="14"/>
      <c r="J23" s="14"/>
      <c r="K23" s="14"/>
      <c r="L23" s="14"/>
      <c r="M23" s="14"/>
      <c r="N23" s="14"/>
      <c r="O23" s="14"/>
      <c r="P23" s="14"/>
      <c r="Q23" s="14"/>
      <c r="R23" s="14"/>
      <c r="S23" s="14"/>
      <c r="T23" s="14"/>
      <c r="U23" s="48"/>
    </row>
    <row r="24" spans="1:20" s="35" customFormat="1" ht="30.75" customHeight="1" hidden="1">
      <c r="A24" s="74"/>
      <c r="B24" s="74"/>
      <c r="C24" s="74"/>
      <c r="D24" s="75"/>
      <c r="E24" s="15"/>
      <c r="F24" s="15"/>
      <c r="G24" s="15"/>
      <c r="H24" s="15"/>
      <c r="I24" s="14"/>
      <c r="J24" s="14"/>
      <c r="K24" s="14"/>
      <c r="L24" s="14"/>
      <c r="M24" s="14"/>
      <c r="N24" s="14"/>
      <c r="O24" s="14"/>
      <c r="P24" s="14"/>
      <c r="Q24" s="14"/>
      <c r="R24" s="14"/>
      <c r="S24" s="14"/>
      <c r="T24" s="14"/>
    </row>
    <row r="25" spans="1:20" s="35" customFormat="1" ht="30.75" customHeight="1" hidden="1">
      <c r="A25" s="74"/>
      <c r="B25" s="74"/>
      <c r="C25" s="74"/>
      <c r="D25" s="75"/>
      <c r="E25" s="15"/>
      <c r="F25" s="15"/>
      <c r="G25" s="15"/>
      <c r="H25" s="15"/>
      <c r="I25" s="14"/>
      <c r="J25" s="14"/>
      <c r="K25" s="14"/>
      <c r="L25" s="14"/>
      <c r="M25" s="14"/>
      <c r="N25" s="14"/>
      <c r="O25" s="14"/>
      <c r="P25" s="14"/>
      <c r="Q25" s="14"/>
      <c r="R25" s="14"/>
      <c r="S25" s="14"/>
      <c r="T25" s="14"/>
    </row>
    <row r="26" spans="1:20" s="35" customFormat="1" ht="30.75" customHeight="1" hidden="1">
      <c r="A26" s="74"/>
      <c r="B26" s="74"/>
      <c r="C26" s="74"/>
      <c r="D26" s="75"/>
      <c r="E26" s="15"/>
      <c r="F26" s="15"/>
      <c r="G26" s="15"/>
      <c r="H26" s="15"/>
      <c r="I26" s="14"/>
      <c r="J26" s="14"/>
      <c r="K26" s="14"/>
      <c r="L26" s="14"/>
      <c r="M26" s="14"/>
      <c r="N26" s="14"/>
      <c r="O26" s="14"/>
      <c r="P26" s="14"/>
      <c r="Q26" s="14"/>
      <c r="R26" s="14"/>
      <c r="S26" s="14"/>
      <c r="T26" s="14"/>
    </row>
    <row r="27" spans="1:20" s="35" customFormat="1" ht="30.75" customHeight="1" hidden="1">
      <c r="A27" s="74"/>
      <c r="B27" s="74"/>
      <c r="C27" s="74"/>
      <c r="D27" s="75"/>
      <c r="E27" s="15"/>
      <c r="F27" s="15"/>
      <c r="G27" s="15"/>
      <c r="H27" s="15"/>
      <c r="I27" s="14"/>
      <c r="J27" s="14"/>
      <c r="K27" s="14"/>
      <c r="L27" s="14"/>
      <c r="M27" s="14"/>
      <c r="N27" s="14"/>
      <c r="O27" s="14"/>
      <c r="P27" s="14"/>
      <c r="Q27" s="14"/>
      <c r="R27" s="14"/>
      <c r="S27" s="14"/>
      <c r="T27" s="14"/>
    </row>
    <row r="28" spans="1:20" s="35" customFormat="1" ht="30.75" customHeight="1" hidden="1">
      <c r="A28" s="74"/>
      <c r="B28" s="74"/>
      <c r="C28" s="74"/>
      <c r="D28" s="75"/>
      <c r="E28" s="15"/>
      <c r="F28" s="15"/>
      <c r="G28" s="15"/>
      <c r="H28" s="15"/>
      <c r="I28" s="14"/>
      <c r="J28" s="14"/>
      <c r="K28" s="14"/>
      <c r="L28" s="14"/>
      <c r="M28" s="14"/>
      <c r="N28" s="14"/>
      <c r="O28" s="14"/>
      <c r="P28" s="14"/>
      <c r="Q28" s="14"/>
      <c r="R28" s="14"/>
      <c r="S28" s="14"/>
      <c r="T28" s="14"/>
    </row>
    <row r="29" spans="1:20" s="35" customFormat="1" ht="30.75" customHeight="1" hidden="1">
      <c r="A29" s="74"/>
      <c r="B29" s="74"/>
      <c r="C29" s="74"/>
      <c r="D29" s="75"/>
      <c r="E29" s="15"/>
      <c r="F29" s="15"/>
      <c r="G29" s="15"/>
      <c r="H29" s="15"/>
      <c r="I29" s="14"/>
      <c r="J29" s="14"/>
      <c r="K29" s="14"/>
      <c r="L29" s="14"/>
      <c r="M29" s="14"/>
      <c r="N29" s="14"/>
      <c r="O29" s="14"/>
      <c r="P29" s="14"/>
      <c r="Q29" s="14"/>
      <c r="R29" s="14"/>
      <c r="S29" s="14"/>
      <c r="T29" s="14"/>
    </row>
    <row r="30" spans="1:20" s="35" customFormat="1" ht="30.75" customHeight="1" hidden="1">
      <c r="A30" s="74"/>
      <c r="B30" s="74"/>
      <c r="C30" s="74"/>
      <c r="D30" s="75"/>
      <c r="E30" s="15"/>
      <c r="F30" s="15"/>
      <c r="G30" s="15"/>
      <c r="H30" s="15"/>
      <c r="I30" s="14"/>
      <c r="J30" s="14"/>
      <c r="K30" s="14"/>
      <c r="L30" s="14"/>
      <c r="M30" s="14"/>
      <c r="N30" s="14"/>
      <c r="O30" s="14"/>
      <c r="P30" s="14"/>
      <c r="Q30" s="14"/>
      <c r="R30" s="14"/>
      <c r="S30" s="14"/>
      <c r="T30" s="14"/>
    </row>
    <row r="31" spans="1:20" s="35" customFormat="1" ht="30.75" customHeight="1" hidden="1">
      <c r="A31" s="74"/>
      <c r="B31" s="74"/>
      <c r="C31" s="74"/>
      <c r="D31" s="75"/>
      <c r="E31" s="15"/>
      <c r="F31" s="15"/>
      <c r="G31" s="15"/>
      <c r="H31" s="15"/>
      <c r="I31" s="14"/>
      <c r="J31" s="14"/>
      <c r="K31" s="14"/>
      <c r="L31" s="14"/>
      <c r="M31" s="14"/>
      <c r="N31" s="14"/>
      <c r="O31" s="14"/>
      <c r="P31" s="14"/>
      <c r="Q31" s="14"/>
      <c r="R31" s="14"/>
      <c r="S31" s="14"/>
      <c r="T31" s="14"/>
    </row>
    <row r="32" spans="1:20" s="35" customFormat="1" ht="30.75" customHeight="1" hidden="1">
      <c r="A32" s="74"/>
      <c r="B32" s="74"/>
      <c r="C32" s="74"/>
      <c r="D32" s="75"/>
      <c r="E32" s="15"/>
      <c r="F32" s="15"/>
      <c r="G32" s="15"/>
      <c r="H32" s="15"/>
      <c r="I32" s="14"/>
      <c r="J32" s="14"/>
      <c r="K32" s="14"/>
      <c r="L32" s="14"/>
      <c r="M32" s="14"/>
      <c r="N32" s="14"/>
      <c r="O32" s="14"/>
      <c r="P32" s="14"/>
      <c r="Q32" s="14"/>
      <c r="R32" s="14"/>
      <c r="S32" s="14"/>
      <c r="T32" s="14"/>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1">
    <mergeCell ref="F5:F6"/>
    <mergeCell ref="G5:G6"/>
    <mergeCell ref="H5:H6"/>
    <mergeCell ref="I5:I6"/>
    <mergeCell ref="J5:J6"/>
    <mergeCell ref="K5:K6"/>
    <mergeCell ref="L5:L6"/>
    <mergeCell ref="M5:M6"/>
    <mergeCell ref="A3:H3"/>
    <mergeCell ref="A4:D4"/>
    <mergeCell ref="J4:S4"/>
    <mergeCell ref="A5:C5"/>
    <mergeCell ref="D5:D6"/>
    <mergeCell ref="E4:E6"/>
    <mergeCell ref="R5:R6"/>
    <mergeCell ref="S5:S6"/>
    <mergeCell ref="T4:T6"/>
    <mergeCell ref="N5:N6"/>
    <mergeCell ref="O5:O6"/>
    <mergeCell ref="P5:P6"/>
    <mergeCell ref="Q5:Q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F8" sqref="F8:G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35" customFormat="1" ht="25.5" customHeight="1">
      <c r="A1" s="38" t="s">
        <v>130</v>
      </c>
      <c r="B1" s="60"/>
      <c r="C1" s="60"/>
      <c r="D1" s="60"/>
      <c r="E1" s="60"/>
      <c r="F1" s="60"/>
      <c r="G1" s="60"/>
      <c r="H1" s="60"/>
      <c r="I1" s="60"/>
      <c r="J1" s="60"/>
      <c r="K1" s="60"/>
      <c r="L1" s="60"/>
      <c r="M1" s="60"/>
      <c r="N1" s="60"/>
      <c r="O1" s="60"/>
      <c r="P1" s="60"/>
      <c r="Q1" s="65"/>
      <c r="R1" s="48"/>
    </row>
    <row r="2" spans="1:18" s="45" customFormat="1" ht="25.5" customHeight="1">
      <c r="A2" s="61" t="s">
        <v>131</v>
      </c>
      <c r="B2" s="61"/>
      <c r="C2" s="61"/>
      <c r="D2" s="61"/>
      <c r="E2" s="61"/>
      <c r="F2" s="61"/>
      <c r="G2" s="61"/>
      <c r="H2" s="61"/>
      <c r="I2" s="61"/>
      <c r="J2" s="61"/>
      <c r="K2" s="61"/>
      <c r="L2" s="61"/>
      <c r="M2" s="61"/>
      <c r="N2" s="61"/>
      <c r="O2" s="61"/>
      <c r="P2" s="61"/>
      <c r="Q2" s="61"/>
      <c r="R2" s="58"/>
    </row>
    <row r="3" spans="1:18" s="35" customFormat="1" ht="25.5" customHeight="1">
      <c r="A3" s="161" t="str">
        <f>'1、部门收支总表'!A3:C3</f>
        <v>单位名称：华容县移民开发服务中心</v>
      </c>
      <c r="B3" s="162"/>
      <c r="C3" s="162"/>
      <c r="D3" s="162"/>
      <c r="E3" s="162"/>
      <c r="F3" s="162"/>
      <c r="G3" s="162"/>
      <c r="H3" s="162"/>
      <c r="I3" s="60"/>
      <c r="J3" s="60"/>
      <c r="K3" s="60"/>
      <c r="L3" s="60"/>
      <c r="M3" s="60"/>
      <c r="N3" s="60"/>
      <c r="O3" s="60"/>
      <c r="P3" s="60"/>
      <c r="Q3" s="59" t="s">
        <v>86</v>
      </c>
      <c r="R3" s="48"/>
    </row>
    <row r="4" spans="1:18" s="35" customFormat="1" ht="19.5" customHeight="1">
      <c r="A4" s="170" t="s">
        <v>113</v>
      </c>
      <c r="B4" s="170"/>
      <c r="C4" s="170"/>
      <c r="D4" s="164" t="s">
        <v>132</v>
      </c>
      <c r="E4" s="152" t="s">
        <v>114</v>
      </c>
      <c r="F4" s="152" t="s">
        <v>133</v>
      </c>
      <c r="G4" s="175" t="s">
        <v>134</v>
      </c>
      <c r="H4" s="152" t="s">
        <v>135</v>
      </c>
      <c r="I4" s="150" t="s">
        <v>136</v>
      </c>
      <c r="J4" s="148" t="s">
        <v>137</v>
      </c>
      <c r="K4" s="148" t="s">
        <v>138</v>
      </c>
      <c r="L4" s="148" t="s">
        <v>127</v>
      </c>
      <c r="M4" s="148" t="s">
        <v>139</v>
      </c>
      <c r="N4" s="148" t="s">
        <v>120</v>
      </c>
      <c r="O4" s="148" t="s">
        <v>128</v>
      </c>
      <c r="P4" s="148" t="s">
        <v>123</v>
      </c>
      <c r="Q4" s="150" t="s">
        <v>129</v>
      </c>
      <c r="R4" s="46"/>
    </row>
    <row r="5" spans="1:18" s="35" customFormat="1" ht="15" customHeight="1">
      <c r="A5" s="150" t="s">
        <v>108</v>
      </c>
      <c r="B5" s="150" t="s">
        <v>109</v>
      </c>
      <c r="C5" s="150" t="s">
        <v>110</v>
      </c>
      <c r="D5" s="174"/>
      <c r="E5" s="150"/>
      <c r="F5" s="150"/>
      <c r="G5" s="169"/>
      <c r="H5" s="150"/>
      <c r="I5" s="150"/>
      <c r="J5" s="148"/>
      <c r="K5" s="148"/>
      <c r="L5" s="148"/>
      <c r="M5" s="148"/>
      <c r="N5" s="148"/>
      <c r="O5" s="148"/>
      <c r="P5" s="148"/>
      <c r="Q5" s="150"/>
      <c r="R5" s="46"/>
    </row>
    <row r="6" spans="1:18" s="35" customFormat="1" ht="15" customHeight="1">
      <c r="A6" s="150"/>
      <c r="B6" s="150"/>
      <c r="C6" s="150"/>
      <c r="D6" s="174"/>
      <c r="E6" s="150"/>
      <c r="F6" s="150"/>
      <c r="G6" s="169"/>
      <c r="H6" s="150"/>
      <c r="I6" s="150"/>
      <c r="J6" s="148"/>
      <c r="K6" s="148"/>
      <c r="L6" s="148"/>
      <c r="M6" s="148"/>
      <c r="N6" s="148"/>
      <c r="O6" s="148"/>
      <c r="P6" s="148"/>
      <c r="Q6" s="150"/>
      <c r="R6" s="46"/>
    </row>
    <row r="7" spans="1:18" s="37" customFormat="1" ht="24.75" customHeight="1">
      <c r="A7" s="74"/>
      <c r="B7" s="74"/>
      <c r="C7" s="74"/>
      <c r="D7" s="75" t="s">
        <v>101</v>
      </c>
      <c r="E7" s="14"/>
      <c r="F7" s="14"/>
      <c r="G7" s="14"/>
      <c r="H7" s="14"/>
      <c r="I7" s="14"/>
      <c r="J7" s="15"/>
      <c r="K7" s="15"/>
      <c r="L7" s="15"/>
      <c r="M7" s="15"/>
      <c r="N7" s="15"/>
      <c r="O7" s="15"/>
      <c r="P7" s="15"/>
      <c r="Q7" s="14"/>
      <c r="R7" s="46"/>
    </row>
    <row r="8" spans="1:18" s="35" customFormat="1" ht="24.75" customHeight="1">
      <c r="A8" s="143" t="str">
        <f>'3、部门支出总表'!A8</f>
        <v>201</v>
      </c>
      <c r="B8" s="143" t="str">
        <f>'3、部门支出总表'!B8</f>
        <v>03</v>
      </c>
      <c r="C8" s="143" t="str">
        <f>'3、部门支出总表'!C8</f>
        <v>01</v>
      </c>
      <c r="D8" s="143" t="str">
        <f>'3、部门支出总表'!D8</f>
        <v>行政运行</v>
      </c>
      <c r="E8" s="14">
        <f>'4、部门支出总表(分类)'!E8</f>
        <v>252.99999999999997</v>
      </c>
      <c r="F8" s="14">
        <f>'4、部门支出总表(分类)'!G8+'4、部门支出总表(分类)'!I8</f>
        <v>160.14999999999998</v>
      </c>
      <c r="G8" s="14">
        <f>'4、部门支出总表(分类)'!H8+'4、部门支出总表(分类)'!J8</f>
        <v>92.85</v>
      </c>
      <c r="H8" s="14"/>
      <c r="I8" s="14"/>
      <c r="J8" s="15"/>
      <c r="K8" s="15"/>
      <c r="L8" s="15"/>
      <c r="M8" s="15"/>
      <c r="N8" s="15"/>
      <c r="O8" s="15"/>
      <c r="P8" s="15"/>
      <c r="Q8" s="14"/>
      <c r="R8" s="48"/>
    </row>
    <row r="9" spans="1:18" s="35" customFormat="1" ht="24.75" customHeight="1">
      <c r="A9" s="74"/>
      <c r="B9" s="74"/>
      <c r="C9" s="74"/>
      <c r="D9" s="75"/>
      <c r="E9" s="14"/>
      <c r="F9" s="14"/>
      <c r="G9" s="14"/>
      <c r="H9" s="14"/>
      <c r="I9" s="14"/>
      <c r="J9" s="15"/>
      <c r="K9" s="15"/>
      <c r="L9" s="15"/>
      <c r="M9" s="15"/>
      <c r="N9" s="15"/>
      <c r="O9" s="15"/>
      <c r="P9" s="15"/>
      <c r="Q9" s="14"/>
      <c r="R9" s="48"/>
    </row>
    <row r="10" spans="1:18" s="35" customFormat="1" ht="24.75" customHeight="1">
      <c r="A10" s="74"/>
      <c r="B10" s="74"/>
      <c r="C10" s="74"/>
      <c r="D10" s="75"/>
      <c r="E10" s="14"/>
      <c r="F10" s="14"/>
      <c r="G10" s="14"/>
      <c r="H10" s="14"/>
      <c r="I10" s="14"/>
      <c r="J10" s="15"/>
      <c r="K10" s="15"/>
      <c r="L10" s="15"/>
      <c r="M10" s="15"/>
      <c r="N10" s="15"/>
      <c r="O10" s="15"/>
      <c r="P10" s="15"/>
      <c r="Q10" s="14"/>
      <c r="R10" s="48"/>
    </row>
    <row r="11" spans="1:18" s="35" customFormat="1" ht="24.75" customHeight="1">
      <c r="A11" s="74"/>
      <c r="B11" s="74"/>
      <c r="C11" s="74"/>
      <c r="D11" s="75"/>
      <c r="E11" s="14"/>
      <c r="F11" s="14"/>
      <c r="G11" s="14"/>
      <c r="H11" s="14"/>
      <c r="I11" s="14"/>
      <c r="J11" s="15"/>
      <c r="K11" s="15"/>
      <c r="L11" s="15"/>
      <c r="M11" s="15"/>
      <c r="N11" s="15"/>
      <c r="O11" s="15"/>
      <c r="P11" s="15"/>
      <c r="Q11" s="14"/>
      <c r="R11" s="48"/>
    </row>
    <row r="12" spans="1:18" s="35" customFormat="1" ht="24.75" customHeight="1">
      <c r="A12" s="74"/>
      <c r="B12" s="74"/>
      <c r="C12" s="74"/>
      <c r="D12" s="75"/>
      <c r="E12" s="14"/>
      <c r="F12" s="14"/>
      <c r="G12" s="14"/>
      <c r="H12" s="14"/>
      <c r="I12" s="14"/>
      <c r="J12" s="15"/>
      <c r="K12" s="15"/>
      <c r="L12" s="15"/>
      <c r="M12" s="15"/>
      <c r="N12" s="15"/>
      <c r="O12" s="15"/>
      <c r="P12" s="15"/>
      <c r="Q12" s="14"/>
      <c r="R12" s="48"/>
    </row>
    <row r="13" spans="1:18" s="35" customFormat="1" ht="24.75" customHeight="1">
      <c r="A13" s="74"/>
      <c r="B13" s="74"/>
      <c r="C13" s="74"/>
      <c r="D13" s="75"/>
      <c r="E13" s="14"/>
      <c r="F13" s="14"/>
      <c r="G13" s="14"/>
      <c r="H13" s="14"/>
      <c r="I13" s="14"/>
      <c r="J13" s="15"/>
      <c r="K13" s="15"/>
      <c r="L13" s="15"/>
      <c r="M13" s="15"/>
      <c r="N13" s="15"/>
      <c r="O13" s="15"/>
      <c r="P13" s="15"/>
      <c r="Q13" s="14"/>
      <c r="R13" s="48"/>
    </row>
    <row r="14" spans="1:18" s="35" customFormat="1" ht="24.75" customHeight="1">
      <c r="A14" s="74"/>
      <c r="B14" s="74"/>
      <c r="C14" s="74"/>
      <c r="D14" s="75"/>
      <c r="E14" s="14"/>
      <c r="F14" s="14"/>
      <c r="G14" s="14"/>
      <c r="H14" s="14"/>
      <c r="I14" s="14"/>
      <c r="J14" s="15"/>
      <c r="K14" s="15"/>
      <c r="L14" s="15"/>
      <c r="M14" s="15"/>
      <c r="N14" s="15"/>
      <c r="O14" s="15"/>
      <c r="P14" s="15"/>
      <c r="Q14" s="14"/>
      <c r="R14" s="48"/>
    </row>
    <row r="15" spans="1:18" s="35" customFormat="1" ht="24.75" customHeight="1">
      <c r="A15" s="74"/>
      <c r="B15" s="74"/>
      <c r="C15" s="74"/>
      <c r="D15" s="75"/>
      <c r="E15" s="14"/>
      <c r="F15" s="14"/>
      <c r="G15" s="14"/>
      <c r="H15" s="14"/>
      <c r="I15" s="14"/>
      <c r="J15" s="15"/>
      <c r="K15" s="15"/>
      <c r="L15" s="15"/>
      <c r="M15" s="15"/>
      <c r="N15" s="15"/>
      <c r="O15" s="15"/>
      <c r="P15" s="15"/>
      <c r="Q15" s="14"/>
      <c r="R15" s="48"/>
    </row>
    <row r="16" spans="1:18" s="35" customFormat="1" ht="24.75" customHeight="1">
      <c r="A16" s="74"/>
      <c r="B16" s="74"/>
      <c r="C16" s="74"/>
      <c r="D16" s="75"/>
      <c r="E16" s="14"/>
      <c r="F16" s="14"/>
      <c r="G16" s="14"/>
      <c r="H16" s="14"/>
      <c r="I16" s="14"/>
      <c r="J16" s="15"/>
      <c r="K16" s="15"/>
      <c r="L16" s="15"/>
      <c r="M16" s="15"/>
      <c r="N16" s="15"/>
      <c r="O16" s="15"/>
      <c r="P16" s="15"/>
      <c r="Q16" s="14"/>
      <c r="R16" s="48"/>
    </row>
    <row r="17" spans="1:18" s="35" customFormat="1" ht="24.75" customHeight="1">
      <c r="A17" s="74"/>
      <c r="B17" s="74"/>
      <c r="C17" s="74"/>
      <c r="D17" s="75"/>
      <c r="E17" s="14"/>
      <c r="F17" s="14"/>
      <c r="G17" s="14"/>
      <c r="H17" s="14"/>
      <c r="I17" s="14"/>
      <c r="J17" s="15"/>
      <c r="K17" s="15"/>
      <c r="L17" s="15"/>
      <c r="M17" s="15"/>
      <c r="N17" s="15"/>
      <c r="O17" s="15"/>
      <c r="P17" s="15"/>
      <c r="Q17" s="14"/>
      <c r="R17" s="48"/>
    </row>
    <row r="18" spans="1:18" s="35" customFormat="1" ht="24.75" customHeight="1">
      <c r="A18" s="74"/>
      <c r="B18" s="74"/>
      <c r="C18" s="74"/>
      <c r="D18" s="75"/>
      <c r="E18" s="14"/>
      <c r="F18" s="14"/>
      <c r="G18" s="14"/>
      <c r="H18" s="14"/>
      <c r="I18" s="14"/>
      <c r="J18" s="15"/>
      <c r="K18" s="15"/>
      <c r="L18" s="15"/>
      <c r="M18" s="15"/>
      <c r="N18" s="15"/>
      <c r="O18" s="15"/>
      <c r="P18" s="15"/>
      <c r="Q18" s="14"/>
      <c r="R18" s="48"/>
    </row>
    <row r="19" spans="1:18" s="35" customFormat="1" ht="24.75" customHeight="1">
      <c r="A19" s="74"/>
      <c r="B19" s="74"/>
      <c r="C19" s="74"/>
      <c r="D19" s="75"/>
      <c r="E19" s="14"/>
      <c r="F19" s="14"/>
      <c r="G19" s="14"/>
      <c r="H19" s="14"/>
      <c r="I19" s="14"/>
      <c r="J19" s="15"/>
      <c r="K19" s="15"/>
      <c r="L19" s="15"/>
      <c r="M19" s="15"/>
      <c r="N19" s="15"/>
      <c r="O19" s="15"/>
      <c r="P19" s="15"/>
      <c r="Q19" s="14"/>
      <c r="R19" s="48"/>
    </row>
    <row r="20" spans="1:18" s="35" customFormat="1" ht="24.75" customHeight="1">
      <c r="A20" s="74"/>
      <c r="B20" s="74"/>
      <c r="C20" s="74"/>
      <c r="D20" s="75"/>
      <c r="E20" s="14"/>
      <c r="F20" s="14"/>
      <c r="G20" s="14"/>
      <c r="H20" s="14"/>
      <c r="I20" s="14"/>
      <c r="J20" s="15"/>
      <c r="K20" s="15"/>
      <c r="L20" s="15"/>
      <c r="M20" s="15"/>
      <c r="N20" s="15"/>
      <c r="O20" s="15"/>
      <c r="P20" s="15"/>
      <c r="Q20" s="14"/>
      <c r="R20" s="48"/>
    </row>
    <row r="21" spans="1:18" s="35" customFormat="1" ht="24.75" customHeight="1">
      <c r="A21" s="74"/>
      <c r="B21" s="74"/>
      <c r="C21" s="74"/>
      <c r="D21" s="75"/>
      <c r="E21" s="14"/>
      <c r="F21" s="14"/>
      <c r="G21" s="14"/>
      <c r="H21" s="14"/>
      <c r="I21" s="14"/>
      <c r="J21" s="15"/>
      <c r="K21" s="15"/>
      <c r="L21" s="15"/>
      <c r="M21" s="15"/>
      <c r="N21" s="15"/>
      <c r="O21" s="15"/>
      <c r="P21" s="15"/>
      <c r="Q21" s="14"/>
      <c r="R21" s="48"/>
    </row>
    <row r="22" spans="1:18" s="35" customFormat="1" ht="24.75" customHeight="1">
      <c r="A22" s="74"/>
      <c r="B22" s="74"/>
      <c r="C22" s="74"/>
      <c r="D22" s="75"/>
      <c r="E22" s="14"/>
      <c r="F22" s="14"/>
      <c r="G22" s="14"/>
      <c r="H22" s="14"/>
      <c r="I22" s="14"/>
      <c r="J22" s="15"/>
      <c r="K22" s="15"/>
      <c r="L22" s="15"/>
      <c r="M22" s="15"/>
      <c r="N22" s="15"/>
      <c r="O22" s="15"/>
      <c r="P22" s="15"/>
      <c r="Q22" s="14"/>
      <c r="R22" s="48"/>
    </row>
    <row r="23" spans="1:18" s="35" customFormat="1" ht="24.75" customHeight="1">
      <c r="A23" s="74"/>
      <c r="B23" s="74"/>
      <c r="C23" s="74"/>
      <c r="D23" s="75"/>
      <c r="E23" s="14"/>
      <c r="F23" s="14"/>
      <c r="G23" s="14"/>
      <c r="H23" s="14"/>
      <c r="I23" s="14"/>
      <c r="J23" s="15"/>
      <c r="K23" s="15"/>
      <c r="L23" s="15"/>
      <c r="M23" s="15"/>
      <c r="N23" s="15"/>
      <c r="O23" s="15"/>
      <c r="P23" s="15"/>
      <c r="Q23" s="14"/>
      <c r="R23" s="48"/>
    </row>
    <row r="24" spans="1:17" s="35" customFormat="1" ht="24.75" customHeight="1">
      <c r="A24" s="74"/>
      <c r="B24" s="74"/>
      <c r="C24" s="74"/>
      <c r="D24" s="75"/>
      <c r="E24" s="14"/>
      <c r="F24" s="14"/>
      <c r="G24" s="14"/>
      <c r="H24" s="14"/>
      <c r="I24" s="14"/>
      <c r="J24" s="15"/>
      <c r="K24" s="15"/>
      <c r="L24" s="15"/>
      <c r="M24" s="15"/>
      <c r="N24" s="15"/>
      <c r="O24" s="15"/>
      <c r="P24" s="15"/>
      <c r="Q24" s="14"/>
    </row>
    <row r="25" spans="1:17" s="35" customFormat="1" ht="24.75" customHeight="1" hidden="1">
      <c r="A25" s="74"/>
      <c r="B25" s="74"/>
      <c r="C25" s="74"/>
      <c r="D25" s="75"/>
      <c r="E25" s="14"/>
      <c r="F25" s="14"/>
      <c r="G25" s="14"/>
      <c r="H25" s="14"/>
      <c r="I25" s="14"/>
      <c r="J25" s="15"/>
      <c r="K25" s="15"/>
      <c r="L25" s="15"/>
      <c r="M25" s="15"/>
      <c r="N25" s="15"/>
      <c r="O25" s="15"/>
      <c r="P25" s="15"/>
      <c r="Q25" s="14"/>
    </row>
    <row r="26" spans="1:17" s="35" customFormat="1" ht="24.75" customHeight="1" hidden="1">
      <c r="A26" s="74"/>
      <c r="B26" s="74"/>
      <c r="C26" s="74"/>
      <c r="D26" s="75"/>
      <c r="E26" s="14"/>
      <c r="F26" s="14"/>
      <c r="G26" s="14"/>
      <c r="H26" s="14"/>
      <c r="I26" s="14"/>
      <c r="J26" s="15"/>
      <c r="K26" s="15"/>
      <c r="L26" s="15"/>
      <c r="M26" s="15"/>
      <c r="N26" s="15"/>
      <c r="O26" s="15"/>
      <c r="P26" s="15"/>
      <c r="Q26" s="14"/>
    </row>
    <row r="27" spans="1:17" s="35" customFormat="1" ht="24.75" customHeight="1" hidden="1">
      <c r="A27" s="74"/>
      <c r="B27" s="74"/>
      <c r="C27" s="74"/>
      <c r="D27" s="75"/>
      <c r="E27" s="14"/>
      <c r="F27" s="14"/>
      <c r="G27" s="14"/>
      <c r="H27" s="14"/>
      <c r="I27" s="14"/>
      <c r="J27" s="15"/>
      <c r="K27" s="15"/>
      <c r="L27" s="15"/>
      <c r="M27" s="15"/>
      <c r="N27" s="15"/>
      <c r="O27" s="15"/>
      <c r="P27" s="15"/>
      <c r="Q27" s="14"/>
    </row>
    <row r="28" spans="1:17" s="35" customFormat="1" ht="24.75" customHeight="1" hidden="1">
      <c r="A28" s="74"/>
      <c r="B28" s="74"/>
      <c r="C28" s="74"/>
      <c r="D28" s="75"/>
      <c r="E28" s="14"/>
      <c r="F28" s="14"/>
      <c r="G28" s="14"/>
      <c r="H28" s="14"/>
      <c r="I28" s="14"/>
      <c r="J28" s="15"/>
      <c r="K28" s="15"/>
      <c r="L28" s="15"/>
      <c r="M28" s="15"/>
      <c r="N28" s="15"/>
      <c r="O28" s="15"/>
      <c r="P28" s="15"/>
      <c r="Q28" s="14"/>
    </row>
    <row r="29" spans="1:17" s="35" customFormat="1" ht="24.75" customHeight="1" hidden="1">
      <c r="A29" s="74"/>
      <c r="B29" s="74"/>
      <c r="C29" s="74"/>
      <c r="D29" s="75"/>
      <c r="E29" s="14"/>
      <c r="F29" s="14"/>
      <c r="G29" s="14"/>
      <c r="H29" s="14"/>
      <c r="I29" s="14"/>
      <c r="J29" s="15"/>
      <c r="K29" s="15"/>
      <c r="L29" s="15"/>
      <c r="M29" s="15"/>
      <c r="N29" s="15"/>
      <c r="O29" s="15"/>
      <c r="P29" s="15"/>
      <c r="Q29" s="14"/>
    </row>
    <row r="30" spans="1:17" s="35" customFormat="1" ht="24.75" customHeight="1" hidden="1">
      <c r="A30" s="74"/>
      <c r="B30" s="74"/>
      <c r="C30" s="74"/>
      <c r="D30" s="75"/>
      <c r="E30" s="14"/>
      <c r="F30" s="14"/>
      <c r="G30" s="14"/>
      <c r="H30" s="14"/>
      <c r="I30" s="14"/>
      <c r="J30" s="15"/>
      <c r="K30" s="15"/>
      <c r="L30" s="15"/>
      <c r="M30" s="15"/>
      <c r="N30" s="15"/>
      <c r="O30" s="15"/>
      <c r="P30" s="15"/>
      <c r="Q30" s="14"/>
    </row>
    <row r="31" spans="1:17" s="35" customFormat="1" ht="24.75" customHeight="1" hidden="1">
      <c r="A31" s="74"/>
      <c r="B31" s="74"/>
      <c r="C31" s="74"/>
      <c r="D31" s="75"/>
      <c r="E31" s="14"/>
      <c r="F31" s="14"/>
      <c r="G31" s="14"/>
      <c r="H31" s="14"/>
      <c r="I31" s="14"/>
      <c r="J31" s="15"/>
      <c r="K31" s="15"/>
      <c r="L31" s="15"/>
      <c r="M31" s="15"/>
      <c r="N31" s="15"/>
      <c r="O31" s="15"/>
      <c r="P31" s="15"/>
      <c r="Q31" s="14"/>
    </row>
    <row r="32" spans="1:17" s="35" customFormat="1" ht="24.75" customHeight="1" hidden="1">
      <c r="A32" s="74"/>
      <c r="B32" s="74"/>
      <c r="C32" s="74"/>
      <c r="D32" s="75"/>
      <c r="E32" s="14"/>
      <c r="F32" s="14"/>
      <c r="G32" s="14"/>
      <c r="H32" s="14"/>
      <c r="I32" s="14"/>
      <c r="J32" s="15"/>
      <c r="K32" s="15"/>
      <c r="L32" s="15"/>
      <c r="M32" s="15"/>
      <c r="N32" s="15"/>
      <c r="O32" s="15"/>
      <c r="P32" s="15"/>
      <c r="Q32" s="14"/>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H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D28" sqref="D28:E28"/>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35" customFormat="1" ht="21" customHeight="1">
      <c r="A1" s="38" t="s">
        <v>140</v>
      </c>
      <c r="B1" s="38"/>
      <c r="C1" s="38"/>
      <c r="D1" s="3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36" customFormat="1" ht="21" customHeight="1">
      <c r="A2" s="167" t="s">
        <v>141</v>
      </c>
      <c r="B2" s="167"/>
      <c r="C2" s="167"/>
      <c r="D2" s="167"/>
      <c r="E2" s="167"/>
      <c r="F2" s="167"/>
      <c r="G2" s="61"/>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row>
    <row r="3" spans="1:254" s="35" customFormat="1" ht="21" customHeight="1">
      <c r="A3" s="161" t="str">
        <f>'1、部门收支总表'!A3:C3</f>
        <v>单位名称：华容县移民开发服务中心</v>
      </c>
      <c r="B3" s="162"/>
      <c r="C3" s="162"/>
      <c r="E3" s="48"/>
      <c r="G3" s="103" t="s">
        <v>2</v>
      </c>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7" s="46" customFormat="1" ht="21" customHeight="1">
      <c r="A4" s="91" t="s">
        <v>3</v>
      </c>
      <c r="B4" s="91"/>
      <c r="C4" s="91" t="s">
        <v>4</v>
      </c>
      <c r="D4" s="89"/>
      <c r="E4" s="104"/>
      <c r="F4" s="104"/>
      <c r="G4" s="104"/>
    </row>
    <row r="5" spans="1:7" s="46" customFormat="1" ht="28.5" customHeight="1">
      <c r="A5" s="53" t="s">
        <v>5</v>
      </c>
      <c r="B5" s="54" t="s">
        <v>6</v>
      </c>
      <c r="C5" s="82" t="s">
        <v>5</v>
      </c>
      <c r="D5" s="54" t="s">
        <v>101</v>
      </c>
      <c r="E5" s="54" t="s">
        <v>142</v>
      </c>
      <c r="F5" s="54" t="s">
        <v>143</v>
      </c>
      <c r="G5" s="53" t="s">
        <v>144</v>
      </c>
    </row>
    <row r="6" spans="1:254" s="37" customFormat="1" ht="21" customHeight="1">
      <c r="A6" s="105" t="s">
        <v>10</v>
      </c>
      <c r="B6" s="106">
        <f>'1、部门收支总表'!B6</f>
        <v>252.99999999999997</v>
      </c>
      <c r="C6" s="107" t="s">
        <v>11</v>
      </c>
      <c r="D6" s="106"/>
      <c r="E6" s="108"/>
      <c r="F6" s="106"/>
      <c r="G6" s="109"/>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4" s="37" customFormat="1" ht="21" customHeight="1">
      <c r="A7" s="105" t="s">
        <v>14</v>
      </c>
      <c r="B7" s="106"/>
      <c r="C7" s="107" t="s">
        <v>15</v>
      </c>
      <c r="D7" s="106"/>
      <c r="E7" s="108"/>
      <c r="F7" s="106"/>
      <c r="G7" s="109"/>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row>
    <row r="8" spans="1:254" s="37" customFormat="1" ht="21" customHeight="1">
      <c r="A8" s="105" t="s">
        <v>18</v>
      </c>
      <c r="B8" s="106"/>
      <c r="C8" s="107" t="s">
        <v>19</v>
      </c>
      <c r="D8" s="106"/>
      <c r="E8" s="108"/>
      <c r="F8" s="106"/>
      <c r="G8" s="109"/>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s="37" customFormat="1" ht="21" customHeight="1">
      <c r="A9" s="105" t="s">
        <v>22</v>
      </c>
      <c r="B9" s="106"/>
      <c r="C9" s="107" t="s">
        <v>23</v>
      </c>
      <c r="D9" s="106"/>
      <c r="E9" s="108"/>
      <c r="F9" s="106"/>
      <c r="G9" s="109"/>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s="37" customFormat="1" ht="21" customHeight="1">
      <c r="A10" s="105" t="s">
        <v>26</v>
      </c>
      <c r="B10" s="106"/>
      <c r="C10" s="107" t="s">
        <v>27</v>
      </c>
      <c r="D10" s="106"/>
      <c r="E10" s="108"/>
      <c r="F10" s="106"/>
      <c r="G10" s="109"/>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s="37" customFormat="1" ht="21" customHeight="1">
      <c r="A11" s="105" t="s">
        <v>30</v>
      </c>
      <c r="B11" s="106"/>
      <c r="C11" s="107" t="s">
        <v>31</v>
      </c>
      <c r="D11" s="106"/>
      <c r="E11" s="108"/>
      <c r="F11" s="106"/>
      <c r="G11" s="109"/>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s="37" customFormat="1" ht="21" customHeight="1">
      <c r="A12" s="105" t="s">
        <v>34</v>
      </c>
      <c r="B12" s="106"/>
      <c r="C12" s="107" t="s">
        <v>35</v>
      </c>
      <c r="D12" s="106"/>
      <c r="E12" s="108"/>
      <c r="F12" s="106"/>
      <c r="G12" s="109"/>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s="37" customFormat="1" ht="21" customHeight="1">
      <c r="A13" s="105" t="s">
        <v>38</v>
      </c>
      <c r="B13" s="106"/>
      <c r="C13" s="107" t="s">
        <v>39</v>
      </c>
      <c r="D13" s="106"/>
      <c r="E13" s="108"/>
      <c r="F13" s="106"/>
      <c r="G13" s="109"/>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s="37" customFormat="1" ht="21" customHeight="1">
      <c r="A14" s="105" t="s">
        <v>42</v>
      </c>
      <c r="B14" s="106"/>
      <c r="C14" s="107" t="s">
        <v>43</v>
      </c>
      <c r="D14" s="106"/>
      <c r="E14" s="108"/>
      <c r="F14" s="106"/>
      <c r="G14" s="109"/>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s="37" customFormat="1" ht="21" customHeight="1">
      <c r="A15" s="105" t="s">
        <v>46</v>
      </c>
      <c r="B15" s="106"/>
      <c r="C15" s="107" t="s">
        <v>47</v>
      </c>
      <c r="D15" s="106">
        <f>B6</f>
        <v>252.99999999999997</v>
      </c>
      <c r="E15" s="108">
        <f>D15</f>
        <v>252.99999999999997</v>
      </c>
      <c r="F15" s="106"/>
      <c r="G15" s="109"/>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s="37" customFormat="1" ht="21" customHeight="1">
      <c r="A16" s="105" t="s">
        <v>50</v>
      </c>
      <c r="B16" s="106"/>
      <c r="C16" s="107" t="s">
        <v>51</v>
      </c>
      <c r="D16" s="106"/>
      <c r="E16" s="108"/>
      <c r="F16" s="106"/>
      <c r="G16" s="109"/>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s="37" customFormat="1" ht="21" customHeight="1">
      <c r="A17" s="105" t="s">
        <v>54</v>
      </c>
      <c r="B17" s="14"/>
      <c r="C17" s="110" t="s">
        <v>55</v>
      </c>
      <c r="D17" s="106"/>
      <c r="E17" s="108"/>
      <c r="F17" s="106"/>
      <c r="G17" s="109"/>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row>
    <row r="18" spans="1:254" s="37" customFormat="1" ht="21" customHeight="1">
      <c r="A18" s="105" t="s">
        <v>58</v>
      </c>
      <c r="B18" s="111"/>
      <c r="C18" s="112" t="s">
        <v>59</v>
      </c>
      <c r="D18" s="106"/>
      <c r="E18" s="108"/>
      <c r="F18" s="106"/>
      <c r="G18" s="109"/>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row>
    <row r="19" spans="1:254" s="37" customFormat="1" ht="21" customHeight="1">
      <c r="A19" s="113"/>
      <c r="B19" s="114"/>
      <c r="C19" s="112" t="s">
        <v>63</v>
      </c>
      <c r="D19" s="106"/>
      <c r="E19" s="108"/>
      <c r="F19" s="106"/>
      <c r="G19" s="109"/>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row>
    <row r="20" spans="1:254" s="37" customFormat="1" ht="21" customHeight="1">
      <c r="A20" s="113"/>
      <c r="B20" s="114"/>
      <c r="C20" s="112" t="s">
        <v>66</v>
      </c>
      <c r="D20" s="106"/>
      <c r="E20" s="108"/>
      <c r="F20" s="106"/>
      <c r="G20" s="109"/>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row>
    <row r="21" spans="1:254" s="37" customFormat="1" ht="21" customHeight="1">
      <c r="A21" s="113"/>
      <c r="B21" s="14"/>
      <c r="C21" s="112" t="s">
        <v>69</v>
      </c>
      <c r="D21" s="106"/>
      <c r="E21" s="108"/>
      <c r="F21" s="106"/>
      <c r="G21" s="109"/>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row>
    <row r="22" spans="1:254" s="37" customFormat="1" ht="21" customHeight="1">
      <c r="A22" s="113"/>
      <c r="B22" s="14"/>
      <c r="C22" s="112" t="s">
        <v>71</v>
      </c>
      <c r="D22" s="106"/>
      <c r="E22" s="108"/>
      <c r="F22" s="106"/>
      <c r="G22" s="109"/>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row>
    <row r="23" spans="1:254" s="37" customFormat="1" ht="21" customHeight="1">
      <c r="A23" s="113"/>
      <c r="B23" s="14"/>
      <c r="C23" s="112" t="s">
        <v>73</v>
      </c>
      <c r="D23" s="14"/>
      <c r="E23" s="57"/>
      <c r="F23" s="14"/>
      <c r="G23" s="109"/>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row>
    <row r="24" spans="1:254" s="37" customFormat="1" ht="21" customHeight="1">
      <c r="A24" s="113"/>
      <c r="B24" s="14"/>
      <c r="C24" s="112" t="s">
        <v>75</v>
      </c>
      <c r="D24" s="115"/>
      <c r="E24" s="116"/>
      <c r="F24" s="115"/>
      <c r="G24" s="109"/>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row>
    <row r="25" spans="1:254" s="37" customFormat="1" ht="21" customHeight="1">
      <c r="A25" s="113"/>
      <c r="B25" s="14"/>
      <c r="C25" s="112" t="s">
        <v>76</v>
      </c>
      <c r="D25" s="106"/>
      <c r="E25" s="108"/>
      <c r="F25" s="106"/>
      <c r="G25" s="109"/>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row>
    <row r="26" spans="1:254" s="37" customFormat="1" ht="21" customHeight="1">
      <c r="A26" s="113"/>
      <c r="B26" s="14"/>
      <c r="C26" s="112" t="s">
        <v>77</v>
      </c>
      <c r="D26" s="106"/>
      <c r="E26" s="108"/>
      <c r="F26" s="106"/>
      <c r="G26" s="109"/>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row>
    <row r="27" spans="1:254" s="37" customFormat="1" ht="21" customHeight="1">
      <c r="A27" s="113"/>
      <c r="B27" s="106"/>
      <c r="C27" s="112" t="s">
        <v>78</v>
      </c>
      <c r="D27" s="106"/>
      <c r="E27" s="108"/>
      <c r="F27" s="106"/>
      <c r="G27" s="109"/>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row>
    <row r="28" spans="1:254" s="37" customFormat="1" ht="21" customHeight="1">
      <c r="A28" s="117" t="s">
        <v>79</v>
      </c>
      <c r="B28" s="14">
        <f>B6</f>
        <v>252.99999999999997</v>
      </c>
      <c r="C28" s="118" t="s">
        <v>80</v>
      </c>
      <c r="D28" s="14">
        <f>D15</f>
        <v>252.99999999999997</v>
      </c>
      <c r="E28" s="14">
        <f>E15</f>
        <v>252.99999999999997</v>
      </c>
      <c r="F28" s="14"/>
      <c r="G28" s="109"/>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row>
    <row r="29" spans="1:254" s="35" customFormat="1" ht="21"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35" customFormat="1" ht="21"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35" customFormat="1" ht="21"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35" customFormat="1" ht="21"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35" customFormat="1" ht="21"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35" customFormat="1" ht="2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selection activeCell="J8" sqref="J8:S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35" customFormat="1" ht="23.25" customHeight="1">
      <c r="A1" s="38" t="s">
        <v>145</v>
      </c>
      <c r="B1" s="60"/>
      <c r="C1" s="60"/>
      <c r="D1" s="60"/>
      <c r="E1" s="60"/>
      <c r="F1" s="60"/>
      <c r="G1" s="60"/>
      <c r="H1" s="60"/>
      <c r="I1" s="60"/>
      <c r="J1" s="60"/>
      <c r="K1" s="60"/>
      <c r="L1" s="60"/>
      <c r="M1" s="60"/>
      <c r="N1" s="60"/>
      <c r="O1" s="60"/>
      <c r="Q1" s="48"/>
      <c r="R1" s="48"/>
      <c r="S1" s="65"/>
      <c r="T1" s="48"/>
      <c r="U1" s="48"/>
    </row>
    <row r="2" spans="1:21" s="45" customFormat="1" ht="23.25" customHeight="1">
      <c r="A2" s="61" t="s">
        <v>146</v>
      </c>
      <c r="B2" s="61"/>
      <c r="C2" s="61"/>
      <c r="D2" s="61"/>
      <c r="E2" s="61"/>
      <c r="F2" s="61"/>
      <c r="G2" s="61"/>
      <c r="H2" s="61"/>
      <c r="I2" s="61"/>
      <c r="J2" s="61"/>
      <c r="K2" s="61"/>
      <c r="L2" s="61"/>
      <c r="M2" s="61"/>
      <c r="N2" s="61"/>
      <c r="O2" s="61"/>
      <c r="P2" s="61"/>
      <c r="Q2" s="61"/>
      <c r="R2" s="61"/>
      <c r="S2" s="61"/>
      <c r="T2" s="58"/>
      <c r="U2" s="58"/>
    </row>
    <row r="3" spans="1:21" s="35" customFormat="1" ht="23.25" customHeight="1">
      <c r="A3" s="161" t="str">
        <f>'1、部门收支总表'!A3:C3</f>
        <v>单位名称：华容县移民开发服务中心</v>
      </c>
      <c r="B3" s="162"/>
      <c r="C3" s="162"/>
      <c r="D3" s="162"/>
      <c r="E3" s="162"/>
      <c r="F3" s="162"/>
      <c r="G3" s="162"/>
      <c r="H3" s="162"/>
      <c r="I3" s="162"/>
      <c r="J3" s="60"/>
      <c r="K3" s="60"/>
      <c r="L3" s="60"/>
      <c r="M3" s="60"/>
      <c r="N3" s="60"/>
      <c r="O3" s="60"/>
      <c r="Q3" s="48"/>
      <c r="R3" s="48"/>
      <c r="S3" s="59" t="s">
        <v>86</v>
      </c>
      <c r="T3" s="48"/>
      <c r="U3" s="48"/>
    </row>
    <row r="4" spans="1:21" s="35" customFormat="1" ht="23.25" customHeight="1">
      <c r="A4" s="170" t="s">
        <v>113</v>
      </c>
      <c r="B4" s="170"/>
      <c r="C4" s="170"/>
      <c r="D4" s="170"/>
      <c r="E4" s="172" t="s">
        <v>114</v>
      </c>
      <c r="F4" s="152" t="s">
        <v>115</v>
      </c>
      <c r="G4" s="152"/>
      <c r="H4" s="152"/>
      <c r="I4" s="153"/>
      <c r="J4" s="150" t="s">
        <v>116</v>
      </c>
      <c r="K4" s="151"/>
      <c r="L4" s="151"/>
      <c r="M4" s="151"/>
      <c r="N4" s="151"/>
      <c r="O4" s="151"/>
      <c r="P4" s="151"/>
      <c r="Q4" s="151"/>
      <c r="R4" s="151"/>
      <c r="S4" s="151"/>
      <c r="T4" s="66"/>
      <c r="U4" s="66"/>
    </row>
    <row r="5" spans="1:21" s="35" customFormat="1" ht="23.25" customHeight="1">
      <c r="A5" s="150" t="s">
        <v>106</v>
      </c>
      <c r="B5" s="150"/>
      <c r="C5" s="150"/>
      <c r="D5" s="150" t="s">
        <v>107</v>
      </c>
      <c r="E5" s="173"/>
      <c r="F5" s="150" t="s">
        <v>101</v>
      </c>
      <c r="G5" s="150" t="s">
        <v>118</v>
      </c>
      <c r="H5" s="150" t="s">
        <v>119</v>
      </c>
      <c r="I5" s="150" t="s">
        <v>120</v>
      </c>
      <c r="J5" s="148" t="s">
        <v>101</v>
      </c>
      <c r="K5" s="176" t="s">
        <v>121</v>
      </c>
      <c r="L5" s="176" t="s">
        <v>122</v>
      </c>
      <c r="M5" s="176" t="s">
        <v>123</v>
      </c>
      <c r="N5" s="176" t="s">
        <v>124</v>
      </c>
      <c r="O5" s="176" t="s">
        <v>125</v>
      </c>
      <c r="P5" s="176" t="s">
        <v>126</v>
      </c>
      <c r="Q5" s="176" t="s">
        <v>127</v>
      </c>
      <c r="R5" s="176" t="s">
        <v>128</v>
      </c>
      <c r="S5" s="171" t="s">
        <v>129</v>
      </c>
      <c r="T5" s="66"/>
      <c r="U5" s="66"/>
    </row>
    <row r="6" spans="1:21" s="35" customFormat="1" ht="30" customHeight="1">
      <c r="A6" s="54" t="s">
        <v>108</v>
      </c>
      <c r="B6" s="54" t="s">
        <v>109</v>
      </c>
      <c r="C6" s="54" t="s">
        <v>110</v>
      </c>
      <c r="D6" s="151"/>
      <c r="E6" s="173"/>
      <c r="F6" s="150"/>
      <c r="G6" s="150"/>
      <c r="H6" s="150"/>
      <c r="I6" s="150"/>
      <c r="J6" s="148"/>
      <c r="K6" s="176"/>
      <c r="L6" s="176"/>
      <c r="M6" s="176"/>
      <c r="N6" s="176"/>
      <c r="O6" s="176"/>
      <c r="P6" s="176"/>
      <c r="Q6" s="176"/>
      <c r="R6" s="176"/>
      <c r="S6" s="171"/>
      <c r="T6" s="66"/>
      <c r="U6" s="66"/>
    </row>
    <row r="7" spans="1:21" s="37" customFormat="1" ht="27" customHeight="1">
      <c r="A7" s="63"/>
      <c r="B7" s="63"/>
      <c r="C7" s="63"/>
      <c r="D7" s="64" t="s">
        <v>101</v>
      </c>
      <c r="E7" s="15"/>
      <c r="F7" s="14"/>
      <c r="G7" s="101"/>
      <c r="H7" s="14"/>
      <c r="I7" s="14"/>
      <c r="J7" s="14"/>
      <c r="K7" s="14"/>
      <c r="L7" s="15"/>
      <c r="M7" s="15"/>
      <c r="N7" s="15"/>
      <c r="O7" s="15"/>
      <c r="P7" s="15"/>
      <c r="Q7" s="15"/>
      <c r="R7" s="15"/>
      <c r="S7" s="14"/>
      <c r="T7" s="46"/>
      <c r="U7" s="46"/>
    </row>
    <row r="8" spans="1:21" s="144" customFormat="1" ht="27" customHeight="1">
      <c r="A8" s="63" t="str">
        <f>'3、部门支出总表'!A8</f>
        <v>201</v>
      </c>
      <c r="B8" s="63" t="str">
        <f>'3、部门支出总表'!B8</f>
        <v>03</v>
      </c>
      <c r="C8" s="63" t="str">
        <f>'3、部门支出总表'!C8</f>
        <v>01</v>
      </c>
      <c r="D8" s="63" t="str">
        <f>'3、部门支出总表'!D8</f>
        <v>行政运行</v>
      </c>
      <c r="E8" s="15">
        <f>'1、部门收支总表'!B6</f>
        <v>252.99999999999997</v>
      </c>
      <c r="F8" s="14">
        <f>'4、部门支出总表(分类)'!F8</f>
        <v>185.99999999999997</v>
      </c>
      <c r="G8" s="14">
        <f>'4、部门支出总表(分类)'!G8</f>
        <v>160.14999999999998</v>
      </c>
      <c r="H8" s="14">
        <f>'4、部门支出总表(分类)'!H8</f>
        <v>25.85</v>
      </c>
      <c r="I8" s="14">
        <f>'4、部门支出总表(分类)'!I8</f>
        <v>0</v>
      </c>
      <c r="J8" s="14">
        <f>'4、部门支出总表(分类)'!J8</f>
        <v>67</v>
      </c>
      <c r="K8" s="14">
        <f>'4、部门支出总表(分类)'!K8</f>
        <v>0</v>
      </c>
      <c r="L8" s="14">
        <f>'4、部门支出总表(分类)'!L8</f>
        <v>0</v>
      </c>
      <c r="M8" s="14">
        <f>'4、部门支出总表(分类)'!M8</f>
        <v>0</v>
      </c>
      <c r="N8" s="14">
        <f>'4、部门支出总表(分类)'!N8</f>
        <v>0</v>
      </c>
      <c r="O8" s="14">
        <f>'4、部门支出总表(分类)'!O8</f>
        <v>0</v>
      </c>
      <c r="P8" s="14">
        <f>'4、部门支出总表(分类)'!P8</f>
        <v>0</v>
      </c>
      <c r="Q8" s="14">
        <f>'4、部门支出总表(分类)'!Q8</f>
        <v>0</v>
      </c>
      <c r="R8" s="14">
        <f>'4、部门支出总表(分类)'!R8</f>
        <v>0</v>
      </c>
      <c r="S8" s="14">
        <f>'4、部门支出总表(分类)'!S8</f>
        <v>67</v>
      </c>
      <c r="T8" s="48"/>
      <c r="U8" s="48"/>
    </row>
    <row r="9" spans="1:21" s="35" customFormat="1" ht="27" customHeight="1">
      <c r="A9" s="63"/>
      <c r="B9" s="63"/>
      <c r="C9" s="63"/>
      <c r="D9" s="64"/>
      <c r="E9" s="15"/>
      <c r="F9" s="14"/>
      <c r="G9" s="101"/>
      <c r="H9" s="14"/>
      <c r="I9" s="14"/>
      <c r="J9" s="14"/>
      <c r="K9" s="14"/>
      <c r="L9" s="15"/>
      <c r="M9" s="15"/>
      <c r="N9" s="15"/>
      <c r="O9" s="15"/>
      <c r="P9" s="15"/>
      <c r="Q9" s="15"/>
      <c r="R9" s="15"/>
      <c r="S9" s="14"/>
      <c r="T9" s="48"/>
      <c r="U9" s="48"/>
    </row>
    <row r="10" spans="1:21" s="35" customFormat="1" ht="27" customHeight="1">
      <c r="A10" s="63"/>
      <c r="B10" s="63"/>
      <c r="C10" s="63"/>
      <c r="D10" s="64"/>
      <c r="E10" s="15"/>
      <c r="F10" s="14"/>
      <c r="G10" s="101"/>
      <c r="H10" s="14"/>
      <c r="I10" s="14"/>
      <c r="J10" s="14"/>
      <c r="K10" s="14"/>
      <c r="L10" s="15"/>
      <c r="M10" s="15"/>
      <c r="N10" s="15"/>
      <c r="O10" s="15"/>
      <c r="P10" s="15"/>
      <c r="Q10" s="15"/>
      <c r="R10" s="15"/>
      <c r="S10" s="14"/>
      <c r="T10" s="48"/>
      <c r="U10" s="48"/>
    </row>
    <row r="11" spans="1:21" s="35" customFormat="1" ht="27" customHeight="1">
      <c r="A11" s="63"/>
      <c r="B11" s="63"/>
      <c r="C11" s="63"/>
      <c r="D11" s="64"/>
      <c r="E11" s="15"/>
      <c r="F11" s="14"/>
      <c r="G11" s="101"/>
      <c r="H11" s="14"/>
      <c r="I11" s="14"/>
      <c r="J11" s="14"/>
      <c r="K11" s="14"/>
      <c r="L11" s="15"/>
      <c r="M11" s="15"/>
      <c r="N11" s="15"/>
      <c r="O11" s="15"/>
      <c r="P11" s="15"/>
      <c r="Q11" s="15"/>
      <c r="R11" s="15"/>
      <c r="S11" s="14"/>
      <c r="T11" s="48"/>
      <c r="U11" s="48"/>
    </row>
    <row r="12" spans="1:21" s="35" customFormat="1" ht="27" customHeight="1">
      <c r="A12" s="63"/>
      <c r="B12" s="63"/>
      <c r="C12" s="63"/>
      <c r="D12" s="64"/>
      <c r="E12" s="15"/>
      <c r="F12" s="14"/>
      <c r="G12" s="101"/>
      <c r="H12" s="14"/>
      <c r="I12" s="14"/>
      <c r="J12" s="14"/>
      <c r="K12" s="14"/>
      <c r="L12" s="15"/>
      <c r="M12" s="15"/>
      <c r="N12" s="15"/>
      <c r="O12" s="15"/>
      <c r="P12" s="15"/>
      <c r="Q12" s="15"/>
      <c r="R12" s="15"/>
      <c r="S12" s="14"/>
      <c r="T12" s="48"/>
      <c r="U12" s="48"/>
    </row>
    <row r="13" spans="1:21" s="35" customFormat="1" ht="27" customHeight="1">
      <c r="A13" s="63"/>
      <c r="B13" s="63"/>
      <c r="C13" s="63"/>
      <c r="D13" s="64"/>
      <c r="E13" s="15"/>
      <c r="F13" s="14"/>
      <c r="G13" s="101"/>
      <c r="H13" s="14"/>
      <c r="I13" s="14"/>
      <c r="J13" s="14"/>
      <c r="K13" s="14"/>
      <c r="L13" s="15"/>
      <c r="M13" s="15"/>
      <c r="N13" s="15"/>
      <c r="O13" s="15"/>
      <c r="P13" s="15"/>
      <c r="Q13" s="15"/>
      <c r="R13" s="15"/>
      <c r="S13" s="14"/>
      <c r="T13" s="48"/>
      <c r="U13" s="48"/>
    </row>
    <row r="14" spans="1:21" s="35" customFormat="1" ht="27" customHeight="1">
      <c r="A14" s="63"/>
      <c r="B14" s="63"/>
      <c r="C14" s="63"/>
      <c r="D14" s="64"/>
      <c r="E14" s="15"/>
      <c r="F14" s="14"/>
      <c r="G14" s="101"/>
      <c r="H14" s="14"/>
      <c r="I14" s="14"/>
      <c r="J14" s="14"/>
      <c r="K14" s="14"/>
      <c r="L14" s="15"/>
      <c r="M14" s="15"/>
      <c r="N14" s="15"/>
      <c r="O14" s="15"/>
      <c r="P14" s="15"/>
      <c r="Q14" s="15"/>
      <c r="R14" s="15"/>
      <c r="S14" s="14"/>
      <c r="T14" s="48"/>
      <c r="U14" s="48"/>
    </row>
    <row r="15" spans="1:21" s="35" customFormat="1" ht="27" customHeight="1">
      <c r="A15" s="63"/>
      <c r="B15" s="63"/>
      <c r="C15" s="63"/>
      <c r="D15" s="64"/>
      <c r="E15" s="15"/>
      <c r="F15" s="14"/>
      <c r="G15" s="101"/>
      <c r="H15" s="14"/>
      <c r="I15" s="14"/>
      <c r="J15" s="14"/>
      <c r="K15" s="14"/>
      <c r="L15" s="15"/>
      <c r="M15" s="15">
        <v>0</v>
      </c>
      <c r="N15" s="15">
        <v>0</v>
      </c>
      <c r="O15" s="15">
        <v>0</v>
      </c>
      <c r="P15" s="15">
        <v>0</v>
      </c>
      <c r="Q15" s="15">
        <v>0</v>
      </c>
      <c r="R15" s="15">
        <v>0</v>
      </c>
      <c r="S15" s="14">
        <v>0</v>
      </c>
      <c r="T15" s="48"/>
      <c r="U15" s="48"/>
    </row>
    <row r="16" spans="1:21" s="35" customFormat="1" ht="27" customHeight="1">
      <c r="A16" s="63"/>
      <c r="B16" s="63"/>
      <c r="C16" s="63"/>
      <c r="D16" s="64"/>
      <c r="E16" s="15"/>
      <c r="F16" s="14"/>
      <c r="G16" s="101"/>
      <c r="H16" s="14"/>
      <c r="I16" s="14"/>
      <c r="J16" s="14"/>
      <c r="K16" s="14"/>
      <c r="L16" s="15"/>
      <c r="M16" s="15">
        <v>0</v>
      </c>
      <c r="N16" s="15">
        <v>0</v>
      </c>
      <c r="O16" s="15"/>
      <c r="P16" s="15">
        <v>0</v>
      </c>
      <c r="Q16" s="15">
        <v>0</v>
      </c>
      <c r="R16" s="15">
        <v>0</v>
      </c>
      <c r="S16" s="14">
        <v>0</v>
      </c>
      <c r="T16" s="48"/>
      <c r="U16" s="48"/>
    </row>
    <row r="17" spans="1:21" s="35" customFormat="1" ht="27" customHeight="1">
      <c r="A17" s="63"/>
      <c r="B17" s="63"/>
      <c r="C17" s="63"/>
      <c r="D17" s="64"/>
      <c r="E17" s="15"/>
      <c r="F17" s="14"/>
      <c r="G17" s="101"/>
      <c r="H17" s="14"/>
      <c r="I17" s="14"/>
      <c r="J17" s="14"/>
      <c r="K17" s="14"/>
      <c r="L17" s="15"/>
      <c r="M17" s="15">
        <v>0</v>
      </c>
      <c r="N17" s="15">
        <v>0</v>
      </c>
      <c r="O17" s="15">
        <v>0</v>
      </c>
      <c r="P17" s="15">
        <v>0</v>
      </c>
      <c r="Q17" s="15">
        <v>0</v>
      </c>
      <c r="R17" s="15">
        <v>0</v>
      </c>
      <c r="S17" s="14">
        <v>0</v>
      </c>
      <c r="T17" s="48"/>
      <c r="U17" s="48"/>
    </row>
    <row r="18" spans="1:21" s="35" customFormat="1" ht="27" customHeight="1">
      <c r="A18" s="63"/>
      <c r="B18" s="63"/>
      <c r="C18" s="63"/>
      <c r="D18" s="64"/>
      <c r="E18" s="15"/>
      <c r="F18" s="14"/>
      <c r="G18" s="101"/>
      <c r="H18" s="14"/>
      <c r="I18" s="14"/>
      <c r="J18" s="14"/>
      <c r="K18" s="14"/>
      <c r="L18" s="15"/>
      <c r="M18" s="15">
        <v>0</v>
      </c>
      <c r="N18" s="15">
        <v>0</v>
      </c>
      <c r="O18" s="15">
        <v>0</v>
      </c>
      <c r="P18" s="15">
        <v>0</v>
      </c>
      <c r="Q18" s="15">
        <v>0</v>
      </c>
      <c r="R18" s="15">
        <v>0</v>
      </c>
      <c r="S18" s="14">
        <v>0</v>
      </c>
      <c r="T18" s="48"/>
      <c r="U18" s="48"/>
    </row>
    <row r="19" spans="1:19" s="35" customFormat="1" ht="27" customHeight="1">
      <c r="A19" s="63"/>
      <c r="B19" s="63"/>
      <c r="C19" s="63"/>
      <c r="D19" s="64"/>
      <c r="E19" s="15"/>
      <c r="F19" s="14"/>
      <c r="G19" s="101"/>
      <c r="H19" s="14"/>
      <c r="I19" s="14"/>
      <c r="J19" s="14"/>
      <c r="K19" s="14"/>
      <c r="L19" s="15"/>
      <c r="M19" s="15">
        <v>0</v>
      </c>
      <c r="N19" s="15">
        <v>0</v>
      </c>
      <c r="O19" s="15">
        <v>0</v>
      </c>
      <c r="P19" s="15">
        <v>0</v>
      </c>
      <c r="Q19" s="15">
        <v>0</v>
      </c>
      <c r="R19" s="15">
        <v>0</v>
      </c>
      <c r="S19" s="14">
        <v>0</v>
      </c>
    </row>
    <row r="20" spans="1:19" s="35" customFormat="1" ht="27" customHeight="1">
      <c r="A20" s="63"/>
      <c r="B20" s="63"/>
      <c r="C20" s="63"/>
      <c r="D20" s="64"/>
      <c r="E20" s="15"/>
      <c r="F20" s="14"/>
      <c r="G20" s="101"/>
      <c r="H20" s="14"/>
      <c r="I20" s="14"/>
      <c r="J20" s="14"/>
      <c r="K20" s="14"/>
      <c r="L20" s="15"/>
      <c r="M20" s="15">
        <v>0</v>
      </c>
      <c r="N20" s="15">
        <v>0</v>
      </c>
      <c r="O20" s="15">
        <v>0</v>
      </c>
      <c r="P20" s="15">
        <v>0</v>
      </c>
      <c r="Q20" s="15">
        <v>0</v>
      </c>
      <c r="R20" s="15">
        <v>0</v>
      </c>
      <c r="S20" s="14">
        <v>0</v>
      </c>
    </row>
    <row r="21" spans="1:19" s="35" customFormat="1" ht="27" customHeight="1">
      <c r="A21" s="63"/>
      <c r="B21" s="63"/>
      <c r="C21" s="63"/>
      <c r="D21" s="64"/>
      <c r="E21" s="15"/>
      <c r="F21" s="14"/>
      <c r="G21" s="101"/>
      <c r="H21" s="14"/>
      <c r="I21" s="14"/>
      <c r="J21" s="14"/>
      <c r="K21" s="14"/>
      <c r="L21" s="15"/>
      <c r="M21" s="15">
        <v>0</v>
      </c>
      <c r="N21" s="15">
        <v>0</v>
      </c>
      <c r="O21" s="15">
        <v>0</v>
      </c>
      <c r="P21" s="15">
        <v>0</v>
      </c>
      <c r="Q21" s="15">
        <v>0</v>
      </c>
      <c r="R21" s="15">
        <v>0</v>
      </c>
      <c r="S21" s="14">
        <v>0</v>
      </c>
    </row>
    <row r="22" spans="1:19" s="35" customFormat="1" ht="27" customHeight="1">
      <c r="A22" s="63"/>
      <c r="B22" s="63"/>
      <c r="C22" s="63"/>
      <c r="D22" s="64"/>
      <c r="E22" s="15"/>
      <c r="F22" s="14"/>
      <c r="G22" s="101"/>
      <c r="H22" s="14"/>
      <c r="I22" s="14"/>
      <c r="J22" s="14"/>
      <c r="K22" s="14"/>
      <c r="L22" s="15"/>
      <c r="M22" s="15">
        <v>0</v>
      </c>
      <c r="N22" s="15">
        <v>0</v>
      </c>
      <c r="O22" s="15">
        <v>0</v>
      </c>
      <c r="P22" s="15">
        <v>0</v>
      </c>
      <c r="Q22" s="15">
        <v>0</v>
      </c>
      <c r="R22" s="15">
        <v>0</v>
      </c>
      <c r="S22" s="14">
        <v>0</v>
      </c>
    </row>
    <row r="23" spans="1:19" s="35" customFormat="1" ht="27" customHeight="1" hidden="1">
      <c r="A23" s="63"/>
      <c r="B23" s="63"/>
      <c r="C23" s="63"/>
      <c r="D23" s="64"/>
      <c r="E23" s="15"/>
      <c r="F23" s="14"/>
      <c r="G23" s="101"/>
      <c r="H23" s="14"/>
      <c r="I23" s="14"/>
      <c r="J23" s="14"/>
      <c r="K23" s="14"/>
      <c r="L23" s="15"/>
      <c r="M23" s="15">
        <v>0</v>
      </c>
      <c r="N23" s="15">
        <v>0</v>
      </c>
      <c r="O23" s="15">
        <v>0</v>
      </c>
      <c r="P23" s="15">
        <v>0</v>
      </c>
      <c r="Q23" s="15">
        <v>0</v>
      </c>
      <c r="R23" s="15">
        <v>0</v>
      </c>
      <c r="S23" s="14">
        <v>0</v>
      </c>
    </row>
    <row r="24" spans="1:19" s="35" customFormat="1" ht="27" customHeight="1" hidden="1">
      <c r="A24" s="63"/>
      <c r="B24" s="63"/>
      <c r="C24" s="63"/>
      <c r="D24" s="64"/>
      <c r="E24" s="15"/>
      <c r="F24" s="14"/>
      <c r="G24" s="101"/>
      <c r="H24" s="14"/>
      <c r="I24" s="14"/>
      <c r="J24" s="14"/>
      <c r="K24" s="14"/>
      <c r="L24" s="15"/>
      <c r="M24" s="15">
        <v>0</v>
      </c>
      <c r="N24" s="15">
        <v>0</v>
      </c>
      <c r="O24" s="15">
        <v>0</v>
      </c>
      <c r="P24" s="15">
        <v>0</v>
      </c>
      <c r="Q24" s="15">
        <v>0</v>
      </c>
      <c r="R24" s="15">
        <v>0</v>
      </c>
      <c r="S24" s="14">
        <v>0</v>
      </c>
    </row>
    <row r="25" spans="1:19" s="35" customFormat="1" ht="27" customHeight="1" hidden="1">
      <c r="A25" s="63"/>
      <c r="B25" s="63"/>
      <c r="C25" s="63"/>
      <c r="D25" s="64"/>
      <c r="E25" s="15"/>
      <c r="F25" s="14"/>
      <c r="G25" s="101"/>
      <c r="H25" s="14"/>
      <c r="I25" s="14"/>
      <c r="J25" s="14"/>
      <c r="K25" s="14"/>
      <c r="L25" s="15"/>
      <c r="M25" s="15">
        <v>0</v>
      </c>
      <c r="N25" s="15">
        <v>0</v>
      </c>
      <c r="O25" s="15">
        <v>0</v>
      </c>
      <c r="P25" s="15">
        <v>0</v>
      </c>
      <c r="Q25" s="15">
        <v>0</v>
      </c>
      <c r="R25" s="15">
        <v>0</v>
      </c>
      <c r="S25" s="14">
        <v>0</v>
      </c>
    </row>
    <row r="26" spans="1:19" s="35" customFormat="1" ht="27" customHeight="1" hidden="1">
      <c r="A26" s="63"/>
      <c r="B26" s="63"/>
      <c r="C26" s="63"/>
      <c r="D26" s="64"/>
      <c r="E26" s="15"/>
      <c r="F26" s="14"/>
      <c r="G26" s="101"/>
      <c r="H26" s="14"/>
      <c r="I26" s="14"/>
      <c r="J26" s="14"/>
      <c r="K26" s="14"/>
      <c r="L26" s="15"/>
      <c r="M26" s="15">
        <v>0</v>
      </c>
      <c r="N26" s="15">
        <v>0</v>
      </c>
      <c r="O26" s="15">
        <v>0</v>
      </c>
      <c r="P26" s="15">
        <v>0</v>
      </c>
      <c r="Q26" s="15">
        <v>0</v>
      </c>
      <c r="R26" s="15">
        <v>0</v>
      </c>
      <c r="S26" s="14">
        <v>0</v>
      </c>
    </row>
    <row r="27" spans="1:19" s="35" customFormat="1" ht="27" customHeight="1" hidden="1">
      <c r="A27" s="63"/>
      <c r="B27" s="63"/>
      <c r="C27" s="63"/>
      <c r="D27" s="64"/>
      <c r="E27" s="15"/>
      <c r="F27" s="14"/>
      <c r="G27" s="101"/>
      <c r="H27" s="14"/>
      <c r="I27" s="14"/>
      <c r="J27" s="14"/>
      <c r="K27" s="14"/>
      <c r="L27" s="15"/>
      <c r="M27" s="15">
        <v>0</v>
      </c>
      <c r="N27" s="15">
        <v>0</v>
      </c>
      <c r="O27" s="15">
        <v>0</v>
      </c>
      <c r="P27" s="15">
        <v>0</v>
      </c>
      <c r="Q27" s="15">
        <v>0</v>
      </c>
      <c r="R27" s="15">
        <v>0</v>
      </c>
      <c r="S27" s="14">
        <v>0</v>
      </c>
    </row>
    <row r="28" spans="1:19" s="35" customFormat="1" ht="27" customHeight="1" hidden="1">
      <c r="A28" s="63"/>
      <c r="B28" s="63"/>
      <c r="C28" s="63"/>
      <c r="D28" s="64"/>
      <c r="E28" s="15"/>
      <c r="F28" s="14"/>
      <c r="G28" s="101"/>
      <c r="H28" s="14"/>
      <c r="I28" s="14"/>
      <c r="J28" s="14"/>
      <c r="K28" s="14"/>
      <c r="L28" s="15"/>
      <c r="M28" s="15">
        <v>0</v>
      </c>
      <c r="N28" s="15">
        <v>0</v>
      </c>
      <c r="O28" s="15">
        <v>0</v>
      </c>
      <c r="P28" s="15">
        <v>0</v>
      </c>
      <c r="Q28" s="15">
        <v>0</v>
      </c>
      <c r="R28" s="15">
        <v>0</v>
      </c>
      <c r="S28" s="14">
        <v>0</v>
      </c>
    </row>
    <row r="29" spans="1:19" s="35" customFormat="1" ht="27" customHeight="1" hidden="1">
      <c r="A29" s="63"/>
      <c r="B29" s="63"/>
      <c r="C29" s="63"/>
      <c r="D29" s="64"/>
      <c r="E29" s="15"/>
      <c r="F29" s="14"/>
      <c r="G29" s="101"/>
      <c r="H29" s="14"/>
      <c r="I29" s="14"/>
      <c r="J29" s="14"/>
      <c r="K29" s="14"/>
      <c r="L29" s="15"/>
      <c r="M29" s="15">
        <v>0</v>
      </c>
      <c r="N29" s="15">
        <v>0</v>
      </c>
      <c r="O29" s="15">
        <v>0</v>
      </c>
      <c r="P29" s="15">
        <v>0</v>
      </c>
      <c r="Q29" s="15">
        <v>0</v>
      </c>
      <c r="R29" s="15">
        <v>0</v>
      </c>
      <c r="S29" s="14">
        <v>0</v>
      </c>
    </row>
    <row r="30" spans="1:19" s="35" customFormat="1" ht="27" customHeight="1" hidden="1">
      <c r="A30" s="63"/>
      <c r="B30" s="63"/>
      <c r="C30" s="63"/>
      <c r="D30" s="64"/>
      <c r="E30" s="15"/>
      <c r="F30" s="14"/>
      <c r="G30" s="101"/>
      <c r="H30" s="14"/>
      <c r="I30" s="14"/>
      <c r="J30" s="14"/>
      <c r="K30" s="14"/>
      <c r="L30" s="15"/>
      <c r="M30" s="15">
        <v>0</v>
      </c>
      <c r="N30" s="15">
        <v>0</v>
      </c>
      <c r="O30" s="15">
        <v>0</v>
      </c>
      <c r="P30" s="15">
        <v>0</v>
      </c>
      <c r="Q30" s="15">
        <v>0</v>
      </c>
      <c r="R30" s="15">
        <v>0</v>
      </c>
      <c r="S30" s="14">
        <v>0</v>
      </c>
    </row>
    <row r="31" spans="1:19" s="35" customFormat="1" ht="27" customHeight="1" hidden="1">
      <c r="A31" s="63"/>
      <c r="B31" s="63"/>
      <c r="C31" s="63"/>
      <c r="D31" s="64"/>
      <c r="E31" s="15"/>
      <c r="F31" s="14"/>
      <c r="G31" s="101"/>
      <c r="H31" s="14"/>
      <c r="I31" s="14"/>
      <c r="J31" s="14"/>
      <c r="K31" s="14"/>
      <c r="L31" s="15"/>
      <c r="M31" s="15">
        <v>0</v>
      </c>
      <c r="N31" s="15">
        <v>0</v>
      </c>
      <c r="O31" s="15">
        <v>0</v>
      </c>
      <c r="P31" s="15">
        <v>0</v>
      </c>
      <c r="Q31" s="15">
        <v>0</v>
      </c>
      <c r="R31" s="15">
        <v>0</v>
      </c>
      <c r="S31" s="14">
        <v>0</v>
      </c>
    </row>
    <row r="32" spans="1:19" s="35" customFormat="1" ht="27" customHeight="1" hidden="1">
      <c r="A32" s="63"/>
      <c r="B32" s="63"/>
      <c r="C32" s="63"/>
      <c r="D32" s="64"/>
      <c r="E32" s="15"/>
      <c r="F32" s="14"/>
      <c r="G32" s="101"/>
      <c r="H32" s="14"/>
      <c r="I32" s="14"/>
      <c r="J32" s="14"/>
      <c r="K32" s="14"/>
      <c r="L32" s="15"/>
      <c r="M32" s="15">
        <v>0</v>
      </c>
      <c r="N32" s="15">
        <v>0</v>
      </c>
      <c r="O32" s="15">
        <v>0</v>
      </c>
      <c r="P32" s="15">
        <v>0</v>
      </c>
      <c r="Q32" s="15">
        <v>0</v>
      </c>
      <c r="R32" s="15">
        <v>0</v>
      </c>
      <c r="S32" s="14">
        <v>0</v>
      </c>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1">
    <mergeCell ref="A3:I3"/>
    <mergeCell ref="A4:D4"/>
    <mergeCell ref="F4:I4"/>
    <mergeCell ref="J4:S4"/>
    <mergeCell ref="G5:G6"/>
    <mergeCell ref="H5:H6"/>
    <mergeCell ref="I5:I6"/>
    <mergeCell ref="J5:J6"/>
    <mergeCell ref="A5:C5"/>
    <mergeCell ref="D5:D6"/>
    <mergeCell ref="E4:E6"/>
    <mergeCell ref="F5:F6"/>
    <mergeCell ref="S5:S6"/>
    <mergeCell ref="O5:O6"/>
    <mergeCell ref="P5:P6"/>
    <mergeCell ref="Q5:Q6"/>
    <mergeCell ref="R5:R6"/>
    <mergeCell ref="K5:K6"/>
    <mergeCell ref="L5:L6"/>
    <mergeCell ref="M5:M6"/>
    <mergeCell ref="N5:N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zoomScalePageLayoutView="0" workbookViewId="0" topLeftCell="A1">
      <selection activeCell="E7" sqref="E7:H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35" customFormat="1" ht="25.5" customHeight="1">
      <c r="A1" s="38" t="s">
        <v>147</v>
      </c>
      <c r="B1" s="60"/>
      <c r="C1" s="60"/>
      <c r="D1" s="60"/>
      <c r="E1" s="60"/>
      <c r="F1" s="60"/>
      <c r="G1" s="60"/>
      <c r="H1" s="60"/>
      <c r="I1" s="48"/>
    </row>
    <row r="2" spans="1:9" s="45" customFormat="1" ht="25.5" customHeight="1">
      <c r="A2" s="61" t="s">
        <v>148</v>
      </c>
      <c r="B2" s="61"/>
      <c r="C2" s="61"/>
      <c r="D2" s="61"/>
      <c r="E2" s="61"/>
      <c r="F2" s="61"/>
      <c r="G2" s="61"/>
      <c r="H2" s="61"/>
      <c r="I2" s="58"/>
    </row>
    <row r="3" spans="1:9" s="35" customFormat="1" ht="25.5" customHeight="1">
      <c r="A3" s="41" t="str">
        <f>'1、部门收支总表'!A3:C3</f>
        <v>单位名称：华容县移民开发服务中心</v>
      </c>
      <c r="B3" s="41"/>
      <c r="C3" s="41"/>
      <c r="D3" s="62"/>
      <c r="E3" s="62"/>
      <c r="F3" s="62"/>
      <c r="G3" s="62"/>
      <c r="H3" s="99" t="s">
        <v>86</v>
      </c>
      <c r="I3" s="48"/>
    </row>
    <row r="4" spans="1:9" s="35" customFormat="1" ht="25.5" customHeight="1">
      <c r="A4" s="170" t="s">
        <v>113</v>
      </c>
      <c r="B4" s="170"/>
      <c r="C4" s="170"/>
      <c r="D4" s="170"/>
      <c r="E4" s="91" t="s">
        <v>115</v>
      </c>
      <c r="F4" s="100"/>
      <c r="G4" s="91"/>
      <c r="H4" s="89"/>
      <c r="I4" s="46"/>
    </row>
    <row r="5" spans="1:9" s="35" customFormat="1" ht="25.5" customHeight="1">
      <c r="A5" s="150" t="s">
        <v>106</v>
      </c>
      <c r="B5" s="150"/>
      <c r="C5" s="150"/>
      <c r="D5" s="150" t="s">
        <v>107</v>
      </c>
      <c r="E5" s="150" t="s">
        <v>101</v>
      </c>
      <c r="F5" s="150" t="s">
        <v>118</v>
      </c>
      <c r="G5" s="150" t="s">
        <v>119</v>
      </c>
      <c r="H5" s="150" t="s">
        <v>120</v>
      </c>
      <c r="I5" s="46"/>
    </row>
    <row r="6" spans="1:9" s="35" customFormat="1" ht="35.25" customHeight="1">
      <c r="A6" s="53" t="s">
        <v>108</v>
      </c>
      <c r="B6" s="53" t="s">
        <v>109</v>
      </c>
      <c r="C6" s="53" t="s">
        <v>110</v>
      </c>
      <c r="D6" s="150"/>
      <c r="E6" s="150"/>
      <c r="F6" s="150"/>
      <c r="G6" s="150"/>
      <c r="H6" s="150"/>
      <c r="I6" s="46"/>
    </row>
    <row r="7" spans="1:9" s="37" customFormat="1" ht="24.75" customHeight="1">
      <c r="A7" s="74"/>
      <c r="B7" s="74"/>
      <c r="C7" s="74"/>
      <c r="D7" s="75" t="s">
        <v>101</v>
      </c>
      <c r="E7" s="14">
        <f>E8</f>
        <v>185.99999999999997</v>
      </c>
      <c r="F7" s="14">
        <f>F8</f>
        <v>160.14999999999998</v>
      </c>
      <c r="G7" s="14">
        <f>G8</f>
        <v>25.85</v>
      </c>
      <c r="H7" s="14">
        <f>H8</f>
        <v>0</v>
      </c>
      <c r="I7" s="46"/>
    </row>
    <row r="8" spans="1:9" s="35" customFormat="1" ht="24.75" customHeight="1">
      <c r="A8" s="74" t="str">
        <f>'3、部门支出总表'!A8</f>
        <v>201</v>
      </c>
      <c r="B8" s="74" t="str">
        <f>'3、部门支出总表'!B8</f>
        <v>03</v>
      </c>
      <c r="C8" s="74" t="str">
        <f>'3、部门支出总表'!C8</f>
        <v>01</v>
      </c>
      <c r="D8" s="74" t="str">
        <f>'3、部门支出总表'!D8</f>
        <v>行政运行</v>
      </c>
      <c r="E8" s="14">
        <f>F8+G8+H8</f>
        <v>185.99999999999997</v>
      </c>
      <c r="F8" s="14">
        <f>'9、一般-工资福利'!E7</f>
        <v>160.14999999999998</v>
      </c>
      <c r="G8" s="14">
        <f>'11、一般-商品服务'!E7</f>
        <v>25.85</v>
      </c>
      <c r="H8" s="14">
        <f>'13、一般-个人家庭'!E7</f>
        <v>0</v>
      </c>
      <c r="I8" s="48"/>
    </row>
    <row r="9" spans="1:9" s="35" customFormat="1" ht="24.75" customHeight="1">
      <c r="A9" s="74"/>
      <c r="B9" s="74"/>
      <c r="C9" s="74"/>
      <c r="D9" s="75"/>
      <c r="E9" s="14"/>
      <c r="F9" s="14"/>
      <c r="G9" s="14"/>
      <c r="H9" s="14"/>
      <c r="I9" s="48"/>
    </row>
    <row r="10" spans="1:9" s="35" customFormat="1" ht="24.75" customHeight="1">
      <c r="A10" s="74"/>
      <c r="B10" s="74"/>
      <c r="C10" s="74"/>
      <c r="D10" s="75"/>
      <c r="E10" s="14"/>
      <c r="F10" s="14"/>
      <c r="G10" s="14"/>
      <c r="H10" s="14"/>
      <c r="I10" s="48"/>
    </row>
    <row r="11" spans="1:9" s="35" customFormat="1" ht="24.75" customHeight="1">
      <c r="A11" s="74"/>
      <c r="B11" s="74"/>
      <c r="C11" s="74"/>
      <c r="D11" s="75"/>
      <c r="E11" s="14"/>
      <c r="F11" s="14"/>
      <c r="G11" s="14"/>
      <c r="H11" s="14"/>
      <c r="I11" s="48"/>
    </row>
    <row r="12" spans="1:9" s="35" customFormat="1" ht="24.75" customHeight="1">
      <c r="A12" s="74"/>
      <c r="B12" s="74"/>
      <c r="C12" s="74"/>
      <c r="D12" s="75"/>
      <c r="E12" s="14"/>
      <c r="F12" s="14"/>
      <c r="G12" s="14"/>
      <c r="H12" s="14"/>
      <c r="I12" s="48"/>
    </row>
    <row r="13" spans="1:9" s="35" customFormat="1" ht="24.75" customHeight="1">
      <c r="A13" s="74"/>
      <c r="B13" s="74"/>
      <c r="C13" s="74"/>
      <c r="D13" s="75"/>
      <c r="E13" s="14"/>
      <c r="F13" s="14"/>
      <c r="G13" s="14"/>
      <c r="H13" s="14"/>
      <c r="I13" s="48"/>
    </row>
    <row r="14" spans="1:9" s="35" customFormat="1" ht="24.75" customHeight="1">
      <c r="A14" s="74"/>
      <c r="B14" s="74"/>
      <c r="C14" s="74"/>
      <c r="D14" s="75"/>
      <c r="E14" s="14"/>
      <c r="F14" s="14"/>
      <c r="G14" s="14"/>
      <c r="H14" s="14"/>
      <c r="I14" s="48"/>
    </row>
    <row r="15" spans="1:9" s="35" customFormat="1" ht="24.75" customHeight="1">
      <c r="A15" s="74"/>
      <c r="B15" s="74"/>
      <c r="C15" s="74"/>
      <c r="D15" s="75"/>
      <c r="E15" s="14"/>
      <c r="F15" s="14"/>
      <c r="G15" s="14"/>
      <c r="H15" s="14"/>
      <c r="I15" s="48"/>
    </row>
    <row r="16" spans="1:9" s="35" customFormat="1" ht="24.75" customHeight="1">
      <c r="A16" s="74"/>
      <c r="B16" s="74"/>
      <c r="C16" s="74"/>
      <c r="D16" s="75"/>
      <c r="E16" s="14"/>
      <c r="F16" s="14"/>
      <c r="G16" s="14"/>
      <c r="H16" s="14"/>
      <c r="I16" s="48"/>
    </row>
    <row r="17" spans="1:9" s="35" customFormat="1" ht="24.75" customHeight="1">
      <c r="A17" s="74"/>
      <c r="B17" s="74"/>
      <c r="C17" s="74"/>
      <c r="D17" s="75"/>
      <c r="E17" s="14"/>
      <c r="F17" s="14"/>
      <c r="G17" s="14"/>
      <c r="H17" s="14"/>
      <c r="I17" s="48"/>
    </row>
    <row r="18" spans="1:9" s="35" customFormat="1" ht="24.75" customHeight="1">
      <c r="A18" s="74"/>
      <c r="B18" s="74"/>
      <c r="C18" s="74"/>
      <c r="D18" s="75"/>
      <c r="E18" s="14"/>
      <c r="F18" s="14"/>
      <c r="G18" s="14"/>
      <c r="H18" s="14"/>
      <c r="I18" s="48"/>
    </row>
    <row r="19" spans="1:9" s="35" customFormat="1" ht="24.75" customHeight="1">
      <c r="A19" s="74"/>
      <c r="B19" s="74"/>
      <c r="C19" s="74"/>
      <c r="D19" s="75"/>
      <c r="E19" s="14"/>
      <c r="F19" s="14"/>
      <c r="G19" s="14"/>
      <c r="H19" s="14"/>
      <c r="I19" s="48"/>
    </row>
    <row r="20" spans="1:9" s="35" customFormat="1" ht="24.75" customHeight="1">
      <c r="A20" s="74"/>
      <c r="B20" s="74"/>
      <c r="C20" s="74"/>
      <c r="D20" s="75"/>
      <c r="E20" s="14"/>
      <c r="F20" s="14"/>
      <c r="G20" s="14"/>
      <c r="H20" s="14"/>
      <c r="I20" s="48"/>
    </row>
    <row r="21" spans="1:9" s="35" customFormat="1" ht="24.75" customHeight="1">
      <c r="A21" s="74"/>
      <c r="B21" s="74"/>
      <c r="C21" s="74"/>
      <c r="D21" s="75"/>
      <c r="E21" s="14"/>
      <c r="F21" s="14"/>
      <c r="G21" s="14"/>
      <c r="H21" s="14"/>
      <c r="I21" s="48"/>
    </row>
    <row r="22" spans="1:9" s="35" customFormat="1" ht="24.75" customHeight="1">
      <c r="A22" s="74"/>
      <c r="B22" s="74"/>
      <c r="C22" s="74"/>
      <c r="D22" s="75"/>
      <c r="E22" s="14"/>
      <c r="F22" s="14"/>
      <c r="G22" s="14"/>
      <c r="H22" s="14"/>
      <c r="I22" s="48"/>
    </row>
    <row r="23" spans="1:9" s="35" customFormat="1" ht="24.75" customHeight="1">
      <c r="A23" s="74"/>
      <c r="B23" s="74"/>
      <c r="C23" s="74"/>
      <c r="D23" s="75"/>
      <c r="E23" s="14"/>
      <c r="F23" s="14"/>
      <c r="G23" s="14"/>
      <c r="H23" s="14"/>
      <c r="I23" s="48"/>
    </row>
    <row r="24" spans="1:8" s="35" customFormat="1" ht="24.75" customHeight="1" hidden="1">
      <c r="A24" s="74"/>
      <c r="B24" s="74"/>
      <c r="C24" s="74"/>
      <c r="D24" s="75"/>
      <c r="E24" s="14"/>
      <c r="F24" s="14"/>
      <c r="G24" s="14"/>
      <c r="H24" s="14"/>
    </row>
    <row r="25" spans="1:8" s="35" customFormat="1" ht="24.75" customHeight="1" hidden="1">
      <c r="A25" s="74"/>
      <c r="B25" s="74"/>
      <c r="C25" s="74"/>
      <c r="D25" s="75"/>
      <c r="E25" s="14"/>
      <c r="F25" s="14"/>
      <c r="G25" s="14"/>
      <c r="H25" s="14"/>
    </row>
    <row r="26" spans="1:8" s="35" customFormat="1" ht="24.75" customHeight="1" hidden="1">
      <c r="A26" s="74"/>
      <c r="B26" s="74"/>
      <c r="C26" s="74"/>
      <c r="D26" s="75"/>
      <c r="E26" s="14"/>
      <c r="F26" s="14"/>
      <c r="G26" s="14"/>
      <c r="H26" s="14"/>
    </row>
    <row r="27" spans="1:8" s="35" customFormat="1" ht="24.75" customHeight="1" hidden="1">
      <c r="A27" s="74"/>
      <c r="B27" s="74"/>
      <c r="C27" s="74"/>
      <c r="D27" s="75"/>
      <c r="E27" s="14"/>
      <c r="F27" s="14"/>
      <c r="G27" s="14"/>
      <c r="H27" s="14"/>
    </row>
    <row r="28" spans="1:8" s="35" customFormat="1" ht="24.75" customHeight="1" hidden="1">
      <c r="A28" s="74"/>
      <c r="B28" s="74"/>
      <c r="C28" s="74"/>
      <c r="D28" s="75"/>
      <c r="E28" s="14"/>
      <c r="F28" s="14"/>
      <c r="G28" s="14"/>
      <c r="H28" s="14"/>
    </row>
    <row r="29" spans="1:8" s="35" customFormat="1" ht="24.75" customHeight="1" hidden="1">
      <c r="A29" s="74"/>
      <c r="B29" s="74"/>
      <c r="C29" s="74"/>
      <c r="D29" s="75"/>
      <c r="E29" s="14"/>
      <c r="F29" s="14"/>
      <c r="G29" s="14"/>
      <c r="H29" s="14"/>
    </row>
    <row r="30" spans="1:8" s="35" customFormat="1" ht="24.75" customHeight="1" hidden="1">
      <c r="A30" s="74"/>
      <c r="B30" s="74"/>
      <c r="C30" s="74"/>
      <c r="D30" s="75"/>
      <c r="E30" s="14"/>
      <c r="F30" s="14"/>
      <c r="G30" s="14"/>
      <c r="H30" s="14"/>
    </row>
    <row r="31" spans="1:8" s="35" customFormat="1" ht="24.75" customHeight="1" hidden="1">
      <c r="A31" s="74"/>
      <c r="B31" s="74"/>
      <c r="C31" s="74"/>
      <c r="D31" s="75"/>
      <c r="E31" s="14"/>
      <c r="F31" s="14"/>
      <c r="G31" s="14"/>
      <c r="H31" s="14"/>
    </row>
    <row r="32" spans="1:8" s="35" customFormat="1" ht="24.75" customHeight="1" hidden="1">
      <c r="A32" s="74"/>
      <c r="B32" s="74"/>
      <c r="C32" s="74"/>
      <c r="D32" s="75"/>
      <c r="E32" s="14"/>
      <c r="F32" s="14"/>
      <c r="G32" s="14"/>
      <c r="H32" s="14"/>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1">
      <selection activeCell="E6" sqref="E6:U6"/>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35" customFormat="1" ht="23.25" customHeight="1">
      <c r="A1" s="38" t="s">
        <v>149</v>
      </c>
      <c r="B1" s="79"/>
      <c r="C1" s="79"/>
      <c r="D1" s="80"/>
      <c r="E1" s="86"/>
      <c r="F1" s="86"/>
      <c r="G1" s="86"/>
      <c r="H1" s="86"/>
      <c r="I1" s="86"/>
      <c r="J1" s="86"/>
      <c r="K1" s="86"/>
      <c r="L1" s="86"/>
      <c r="M1" s="86"/>
      <c r="N1" s="86"/>
      <c r="O1" s="80"/>
      <c r="P1" s="80"/>
      <c r="Q1" s="86"/>
      <c r="R1" s="86"/>
      <c r="S1" s="86"/>
      <c r="T1" s="177"/>
      <c r="U1" s="177"/>
      <c r="V1" s="48"/>
      <c r="W1" s="48"/>
      <c r="X1" s="48"/>
    </row>
    <row r="2" spans="1:24" s="45" customFormat="1" ht="23.25" customHeight="1">
      <c r="A2" s="88" t="s">
        <v>150</v>
      </c>
      <c r="B2" s="88"/>
      <c r="C2" s="88"/>
      <c r="D2" s="88"/>
      <c r="E2" s="88"/>
      <c r="F2" s="88"/>
      <c r="G2" s="88"/>
      <c r="H2" s="88"/>
      <c r="I2" s="88"/>
      <c r="J2" s="88"/>
      <c r="K2" s="88"/>
      <c r="L2" s="88"/>
      <c r="M2" s="88"/>
      <c r="N2" s="88"/>
      <c r="O2" s="88"/>
      <c r="P2" s="88"/>
      <c r="Q2" s="88"/>
      <c r="R2" s="88"/>
      <c r="S2" s="88"/>
      <c r="T2" s="88"/>
      <c r="U2" s="88"/>
      <c r="V2" s="58"/>
      <c r="W2" s="58"/>
      <c r="X2" s="58"/>
    </row>
    <row r="3" spans="1:24" s="35" customFormat="1" ht="32.25" customHeight="1">
      <c r="A3" s="178" t="str">
        <f>'1、部门收支总表'!A3:C3</f>
        <v>单位名称：华容县移民开发服务中心</v>
      </c>
      <c r="B3" s="179"/>
      <c r="C3" s="179"/>
      <c r="D3" s="179"/>
      <c r="E3" s="179"/>
      <c r="F3" s="179"/>
      <c r="G3" s="179"/>
      <c r="H3" s="86"/>
      <c r="I3" s="86"/>
      <c r="J3" s="86"/>
      <c r="K3" s="86"/>
      <c r="L3" s="86"/>
      <c r="M3" s="86"/>
      <c r="N3" s="86"/>
      <c r="O3" s="80"/>
      <c r="P3" s="80"/>
      <c r="Q3" s="86"/>
      <c r="R3" s="86"/>
      <c r="S3" s="86"/>
      <c r="T3" s="180" t="s">
        <v>86</v>
      </c>
      <c r="U3" s="180"/>
      <c r="V3" s="48"/>
      <c r="W3" s="48"/>
      <c r="X3" s="48"/>
    </row>
    <row r="4" spans="1:24" s="35" customFormat="1" ht="23.25" customHeight="1">
      <c r="A4" s="152" t="s">
        <v>113</v>
      </c>
      <c r="B4" s="152"/>
      <c r="C4" s="152"/>
      <c r="D4" s="164" t="s">
        <v>107</v>
      </c>
      <c r="E4" s="172" t="s">
        <v>114</v>
      </c>
      <c r="F4" s="150" t="s">
        <v>151</v>
      </c>
      <c r="G4" s="150"/>
      <c r="H4" s="150"/>
      <c r="I4" s="150"/>
      <c r="J4" s="150"/>
      <c r="K4" s="181" t="s">
        <v>152</v>
      </c>
      <c r="L4" s="182"/>
      <c r="M4" s="182"/>
      <c r="N4" s="182"/>
      <c r="O4" s="182"/>
      <c r="P4" s="183"/>
      <c r="Q4" s="181" t="s">
        <v>153</v>
      </c>
      <c r="R4" s="181" t="s">
        <v>154</v>
      </c>
      <c r="S4" s="181"/>
      <c r="T4" s="181"/>
      <c r="U4" s="181"/>
      <c r="V4" s="97"/>
      <c r="W4" s="97"/>
      <c r="X4" s="97"/>
    </row>
    <row r="5" spans="1:24" s="35" customFormat="1" ht="45.75" customHeight="1">
      <c r="A5" s="54" t="s">
        <v>108</v>
      </c>
      <c r="B5" s="54" t="s">
        <v>109</v>
      </c>
      <c r="C5" s="54" t="s">
        <v>110</v>
      </c>
      <c r="D5" s="184"/>
      <c r="E5" s="185"/>
      <c r="F5" s="53" t="s">
        <v>101</v>
      </c>
      <c r="G5" s="53" t="s">
        <v>155</v>
      </c>
      <c r="H5" s="53" t="s">
        <v>156</v>
      </c>
      <c r="I5" s="13" t="s">
        <v>157</v>
      </c>
      <c r="J5" s="13" t="s">
        <v>158</v>
      </c>
      <c r="K5" s="94" t="s">
        <v>101</v>
      </c>
      <c r="L5" s="96" t="s">
        <v>159</v>
      </c>
      <c r="M5" s="96" t="s">
        <v>160</v>
      </c>
      <c r="N5" s="96" t="s">
        <v>161</v>
      </c>
      <c r="O5" s="96" t="s">
        <v>162</v>
      </c>
      <c r="P5" s="28" t="s">
        <v>163</v>
      </c>
      <c r="Q5" s="182"/>
      <c r="R5" s="95" t="s">
        <v>101</v>
      </c>
      <c r="S5" s="95" t="s">
        <v>164</v>
      </c>
      <c r="T5" s="95" t="s">
        <v>165</v>
      </c>
      <c r="U5" s="98" t="s">
        <v>154</v>
      </c>
      <c r="V5" s="46"/>
      <c r="W5" s="46"/>
      <c r="X5" s="46"/>
    </row>
    <row r="6" spans="1:24" s="37" customFormat="1" ht="27" customHeight="1">
      <c r="A6" s="63"/>
      <c r="B6" s="63"/>
      <c r="C6" s="63"/>
      <c r="D6" s="64" t="s">
        <v>101</v>
      </c>
      <c r="E6" s="15">
        <f>E7</f>
        <v>160.14999999999998</v>
      </c>
      <c r="F6" s="15">
        <f aca="true" t="shared" si="0" ref="F6:U6">F7</f>
        <v>116.89</v>
      </c>
      <c r="G6" s="15">
        <f t="shared" si="0"/>
        <v>67.56</v>
      </c>
      <c r="H6" s="15">
        <f t="shared" si="0"/>
        <v>43.7</v>
      </c>
      <c r="I6" s="15">
        <f t="shared" si="0"/>
        <v>5.63</v>
      </c>
      <c r="J6" s="15">
        <f t="shared" si="0"/>
        <v>0</v>
      </c>
      <c r="K6" s="15">
        <f t="shared" si="0"/>
        <v>28.939999999999998</v>
      </c>
      <c r="L6" s="15">
        <f t="shared" si="0"/>
        <v>20.93</v>
      </c>
      <c r="M6" s="15">
        <f t="shared" si="0"/>
        <v>0</v>
      </c>
      <c r="N6" s="15">
        <f t="shared" si="0"/>
        <v>6.7</v>
      </c>
      <c r="O6" s="15">
        <f t="shared" si="0"/>
        <v>0</v>
      </c>
      <c r="P6" s="15">
        <f t="shared" si="0"/>
        <v>1.31</v>
      </c>
      <c r="Q6" s="15">
        <f t="shared" si="0"/>
        <v>14.03</v>
      </c>
      <c r="R6" s="15">
        <f t="shared" si="0"/>
        <v>0.29</v>
      </c>
      <c r="S6" s="15">
        <f t="shared" si="0"/>
        <v>0</v>
      </c>
      <c r="T6" s="15">
        <f t="shared" si="0"/>
        <v>0</v>
      </c>
      <c r="U6" s="15">
        <f t="shared" si="0"/>
        <v>0.29</v>
      </c>
      <c r="V6" s="46"/>
      <c r="W6" s="46"/>
      <c r="X6" s="46"/>
    </row>
    <row r="7" spans="1:24" s="35" customFormat="1" ht="27" customHeight="1">
      <c r="A7" s="141" t="str">
        <f>'4、部门支出总表(分类)'!A8</f>
        <v>201</v>
      </c>
      <c r="B7" s="141" t="str">
        <f>'4、部门支出总表(分类)'!B8</f>
        <v>03</v>
      </c>
      <c r="C7" s="141" t="str">
        <f>'4、部门支出总表(分类)'!C8</f>
        <v>01</v>
      </c>
      <c r="D7" s="141" t="str">
        <f>'4、部门支出总表(分类)'!D8</f>
        <v>行政运行</v>
      </c>
      <c r="E7" s="15">
        <f>F7+K7+Q7+R7</f>
        <v>160.14999999999998</v>
      </c>
      <c r="F7" s="15">
        <f>G7+H7+I7+J7</f>
        <v>116.89</v>
      </c>
      <c r="G7" s="15">
        <v>67.56</v>
      </c>
      <c r="H7" s="15">
        <v>43.7</v>
      </c>
      <c r="I7" s="15">
        <v>5.63</v>
      </c>
      <c r="J7" s="14"/>
      <c r="K7" s="15">
        <f>L7+M7+N7+O7+P7</f>
        <v>28.939999999999998</v>
      </c>
      <c r="L7" s="15">
        <v>20.93</v>
      </c>
      <c r="M7" s="15"/>
      <c r="N7" s="15">
        <v>6.7</v>
      </c>
      <c r="O7" s="15"/>
      <c r="P7" s="15">
        <v>1.31</v>
      </c>
      <c r="Q7" s="15">
        <v>14.03</v>
      </c>
      <c r="R7" s="15">
        <f>U7</f>
        <v>0.29</v>
      </c>
      <c r="S7" s="14">
        <v>0</v>
      </c>
      <c r="T7" s="57">
        <v>0</v>
      </c>
      <c r="U7" s="14">
        <v>0.29</v>
      </c>
      <c r="V7" s="48"/>
      <c r="W7" s="48"/>
      <c r="X7" s="48"/>
    </row>
    <row r="8" spans="1:24" s="35" customFormat="1" ht="27" customHeight="1">
      <c r="A8" s="63"/>
      <c r="B8" s="63"/>
      <c r="C8" s="63"/>
      <c r="D8" s="64"/>
      <c r="E8" s="15"/>
      <c r="F8" s="15"/>
      <c r="G8" s="15"/>
      <c r="H8" s="15"/>
      <c r="I8" s="15"/>
      <c r="J8" s="14"/>
      <c r="K8" s="15"/>
      <c r="L8" s="15"/>
      <c r="M8" s="15"/>
      <c r="N8" s="15"/>
      <c r="O8" s="15"/>
      <c r="P8" s="15"/>
      <c r="Q8" s="15"/>
      <c r="R8" s="15"/>
      <c r="S8" s="14">
        <v>0</v>
      </c>
      <c r="T8" s="57">
        <v>0</v>
      </c>
      <c r="U8" s="14">
        <v>0</v>
      </c>
      <c r="V8" s="48"/>
      <c r="W8" s="48"/>
      <c r="X8" s="48"/>
    </row>
    <row r="9" spans="1:24" s="35" customFormat="1" ht="27" customHeight="1">
      <c r="A9" s="63"/>
      <c r="B9" s="63"/>
      <c r="C9" s="63"/>
      <c r="D9" s="64"/>
      <c r="E9" s="15"/>
      <c r="F9" s="15"/>
      <c r="G9" s="15"/>
      <c r="H9" s="15"/>
      <c r="I9" s="15"/>
      <c r="J9" s="14"/>
      <c r="K9" s="15"/>
      <c r="L9" s="15"/>
      <c r="M9" s="15"/>
      <c r="N9" s="15"/>
      <c r="O9" s="15"/>
      <c r="P9" s="15"/>
      <c r="Q9" s="15"/>
      <c r="R9" s="15"/>
      <c r="S9" s="14">
        <v>0</v>
      </c>
      <c r="T9" s="57">
        <v>0</v>
      </c>
      <c r="U9" s="14">
        <v>0</v>
      </c>
      <c r="V9" s="48"/>
      <c r="W9" s="48"/>
      <c r="X9" s="48"/>
    </row>
    <row r="10" spans="1:24" s="35" customFormat="1" ht="27" customHeight="1">
      <c r="A10" s="63"/>
      <c r="B10" s="63"/>
      <c r="C10" s="63"/>
      <c r="D10" s="64"/>
      <c r="E10" s="15"/>
      <c r="F10" s="15"/>
      <c r="G10" s="15"/>
      <c r="H10" s="15"/>
      <c r="I10" s="15"/>
      <c r="J10" s="14"/>
      <c r="K10" s="15"/>
      <c r="L10" s="15"/>
      <c r="M10" s="15"/>
      <c r="N10" s="15"/>
      <c r="O10" s="15"/>
      <c r="P10" s="15"/>
      <c r="Q10" s="15"/>
      <c r="R10" s="15"/>
      <c r="S10" s="14">
        <v>0</v>
      </c>
      <c r="T10" s="57">
        <v>0</v>
      </c>
      <c r="U10" s="14">
        <v>0</v>
      </c>
      <c r="V10" s="48"/>
      <c r="W10" s="48"/>
      <c r="X10" s="48"/>
    </row>
    <row r="11" spans="1:24" s="35" customFormat="1" ht="27" customHeight="1">
      <c r="A11" s="63"/>
      <c r="B11" s="63"/>
      <c r="C11" s="63"/>
      <c r="D11" s="64"/>
      <c r="E11" s="15"/>
      <c r="F11" s="15"/>
      <c r="G11" s="15"/>
      <c r="H11" s="15"/>
      <c r="I11" s="15"/>
      <c r="J11" s="14"/>
      <c r="K11" s="15"/>
      <c r="L11" s="15"/>
      <c r="M11" s="15"/>
      <c r="N11" s="15"/>
      <c r="O11" s="15"/>
      <c r="P11" s="15"/>
      <c r="Q11" s="15"/>
      <c r="R11" s="15"/>
      <c r="S11" s="14">
        <v>0</v>
      </c>
      <c r="T11" s="57">
        <v>0</v>
      </c>
      <c r="U11" s="14">
        <v>0</v>
      </c>
      <c r="V11" s="48"/>
      <c r="W11" s="48"/>
      <c r="X11" s="48"/>
    </row>
    <row r="12" spans="1:24" s="35" customFormat="1" ht="27" customHeight="1">
      <c r="A12" s="63"/>
      <c r="B12" s="63"/>
      <c r="C12" s="63"/>
      <c r="D12" s="64"/>
      <c r="E12" s="15"/>
      <c r="F12" s="15"/>
      <c r="G12" s="15"/>
      <c r="H12" s="15"/>
      <c r="I12" s="15"/>
      <c r="J12" s="14"/>
      <c r="K12" s="15"/>
      <c r="L12" s="15"/>
      <c r="M12" s="15"/>
      <c r="N12" s="15"/>
      <c r="O12" s="15"/>
      <c r="P12" s="15"/>
      <c r="Q12" s="15"/>
      <c r="R12" s="15"/>
      <c r="S12" s="14">
        <v>0</v>
      </c>
      <c r="T12" s="57">
        <v>0</v>
      </c>
      <c r="U12" s="14">
        <v>0</v>
      </c>
      <c r="V12" s="48"/>
      <c r="W12" s="48"/>
      <c r="X12" s="48"/>
    </row>
    <row r="13" spans="1:24" s="35" customFormat="1" ht="27" customHeight="1">
      <c r="A13" s="63"/>
      <c r="B13" s="63"/>
      <c r="C13" s="63"/>
      <c r="D13" s="64"/>
      <c r="E13" s="15"/>
      <c r="F13" s="15"/>
      <c r="G13" s="15"/>
      <c r="H13" s="15"/>
      <c r="I13" s="15"/>
      <c r="J13" s="14"/>
      <c r="K13" s="15"/>
      <c r="L13" s="15"/>
      <c r="M13" s="15"/>
      <c r="N13" s="15"/>
      <c r="O13" s="15"/>
      <c r="P13" s="15"/>
      <c r="Q13" s="15"/>
      <c r="R13" s="15"/>
      <c r="S13" s="14">
        <v>0</v>
      </c>
      <c r="T13" s="57">
        <v>0</v>
      </c>
      <c r="U13" s="14">
        <v>0</v>
      </c>
      <c r="V13" s="48"/>
      <c r="W13" s="48"/>
      <c r="X13" s="48"/>
    </row>
    <row r="14" spans="1:24" s="35" customFormat="1" ht="27" customHeight="1">
      <c r="A14" s="63"/>
      <c r="B14" s="63"/>
      <c r="C14" s="63"/>
      <c r="D14" s="64"/>
      <c r="E14" s="15"/>
      <c r="F14" s="15"/>
      <c r="G14" s="15"/>
      <c r="H14" s="15"/>
      <c r="I14" s="15"/>
      <c r="J14" s="14"/>
      <c r="K14" s="15"/>
      <c r="L14" s="15"/>
      <c r="M14" s="15"/>
      <c r="N14" s="15"/>
      <c r="O14" s="15"/>
      <c r="P14" s="15"/>
      <c r="Q14" s="15"/>
      <c r="R14" s="15"/>
      <c r="S14" s="14">
        <v>0</v>
      </c>
      <c r="T14" s="57">
        <v>0</v>
      </c>
      <c r="U14" s="14">
        <v>0</v>
      </c>
      <c r="V14" s="48"/>
      <c r="W14" s="48"/>
      <c r="X14" s="48"/>
    </row>
    <row r="15" spans="1:24" s="35" customFormat="1" ht="27" customHeight="1">
      <c r="A15" s="63"/>
      <c r="B15" s="63"/>
      <c r="C15" s="63"/>
      <c r="D15" s="64"/>
      <c r="E15" s="15"/>
      <c r="F15" s="15"/>
      <c r="G15" s="15"/>
      <c r="H15" s="15"/>
      <c r="I15" s="15"/>
      <c r="J15" s="14"/>
      <c r="K15" s="15"/>
      <c r="L15" s="15"/>
      <c r="M15" s="15"/>
      <c r="N15" s="15"/>
      <c r="O15" s="15"/>
      <c r="P15" s="15"/>
      <c r="Q15" s="15"/>
      <c r="R15" s="15"/>
      <c r="S15" s="14">
        <v>0</v>
      </c>
      <c r="T15" s="57">
        <v>0</v>
      </c>
      <c r="U15" s="14">
        <v>0</v>
      </c>
      <c r="V15" s="48"/>
      <c r="W15" s="48"/>
      <c r="X15" s="48"/>
    </row>
    <row r="16" spans="1:24" s="35" customFormat="1" ht="27" customHeight="1">
      <c r="A16" s="63"/>
      <c r="B16" s="63"/>
      <c r="C16" s="63"/>
      <c r="D16" s="64"/>
      <c r="E16" s="15"/>
      <c r="F16" s="15"/>
      <c r="G16" s="15"/>
      <c r="H16" s="15"/>
      <c r="I16" s="15"/>
      <c r="J16" s="14"/>
      <c r="K16" s="15"/>
      <c r="L16" s="15"/>
      <c r="M16" s="15"/>
      <c r="N16" s="15"/>
      <c r="O16" s="15"/>
      <c r="P16" s="15"/>
      <c r="Q16" s="15"/>
      <c r="R16" s="15"/>
      <c r="S16" s="14">
        <v>0</v>
      </c>
      <c r="T16" s="57">
        <v>0</v>
      </c>
      <c r="U16" s="14">
        <v>0</v>
      </c>
      <c r="V16" s="48"/>
      <c r="W16" s="48"/>
      <c r="X16" s="48"/>
    </row>
    <row r="17" spans="1:24" s="35" customFormat="1" ht="27" customHeight="1">
      <c r="A17" s="63"/>
      <c r="B17" s="63"/>
      <c r="C17" s="63"/>
      <c r="D17" s="64"/>
      <c r="E17" s="15"/>
      <c r="F17" s="15"/>
      <c r="G17" s="15"/>
      <c r="H17" s="15"/>
      <c r="I17" s="15"/>
      <c r="J17" s="14"/>
      <c r="K17" s="15"/>
      <c r="L17" s="15"/>
      <c r="M17" s="15"/>
      <c r="N17" s="15"/>
      <c r="O17" s="15"/>
      <c r="P17" s="15"/>
      <c r="Q17" s="15"/>
      <c r="R17" s="15"/>
      <c r="S17" s="14">
        <v>0</v>
      </c>
      <c r="T17" s="57">
        <v>0</v>
      </c>
      <c r="U17" s="14">
        <v>0</v>
      </c>
      <c r="V17" s="48"/>
      <c r="W17" s="48"/>
      <c r="X17" s="48"/>
    </row>
    <row r="18" spans="1:24" s="35" customFormat="1" ht="27" customHeight="1">
      <c r="A18" s="63"/>
      <c r="B18" s="63"/>
      <c r="C18" s="63"/>
      <c r="D18" s="64"/>
      <c r="E18" s="15"/>
      <c r="F18" s="15"/>
      <c r="G18" s="15"/>
      <c r="H18" s="15"/>
      <c r="I18" s="15"/>
      <c r="J18" s="14"/>
      <c r="K18" s="15"/>
      <c r="L18" s="15"/>
      <c r="M18" s="15"/>
      <c r="N18" s="15"/>
      <c r="O18" s="15"/>
      <c r="P18" s="15"/>
      <c r="Q18" s="15"/>
      <c r="R18" s="15"/>
      <c r="S18" s="14">
        <v>0</v>
      </c>
      <c r="T18" s="57">
        <v>0</v>
      </c>
      <c r="U18" s="14">
        <v>0</v>
      </c>
      <c r="V18" s="48"/>
      <c r="W18" s="48"/>
      <c r="X18" s="48"/>
    </row>
    <row r="19" spans="1:24" s="35" customFormat="1" ht="27" customHeight="1">
      <c r="A19" s="63"/>
      <c r="B19" s="63"/>
      <c r="C19" s="63"/>
      <c r="D19" s="64"/>
      <c r="E19" s="15"/>
      <c r="F19" s="15"/>
      <c r="G19" s="15"/>
      <c r="H19" s="15"/>
      <c r="I19" s="15"/>
      <c r="J19" s="14"/>
      <c r="K19" s="15"/>
      <c r="L19" s="15"/>
      <c r="M19" s="15"/>
      <c r="N19" s="15"/>
      <c r="O19" s="15"/>
      <c r="P19" s="15"/>
      <c r="Q19" s="15"/>
      <c r="R19" s="15"/>
      <c r="S19" s="14">
        <v>0</v>
      </c>
      <c r="T19" s="57">
        <v>0</v>
      </c>
      <c r="U19" s="14">
        <v>0</v>
      </c>
      <c r="V19" s="48"/>
      <c r="W19" s="48"/>
      <c r="X19" s="48"/>
    </row>
    <row r="20" spans="1:24" s="35" customFormat="1" ht="27" customHeight="1">
      <c r="A20" s="63"/>
      <c r="B20" s="63"/>
      <c r="C20" s="63"/>
      <c r="D20" s="64"/>
      <c r="E20" s="15"/>
      <c r="F20" s="15"/>
      <c r="G20" s="15"/>
      <c r="H20" s="15"/>
      <c r="I20" s="15"/>
      <c r="J20" s="14"/>
      <c r="K20" s="15"/>
      <c r="L20" s="15"/>
      <c r="M20" s="15"/>
      <c r="N20" s="15"/>
      <c r="O20" s="15"/>
      <c r="P20" s="15"/>
      <c r="Q20" s="15"/>
      <c r="R20" s="15"/>
      <c r="S20" s="14">
        <v>0</v>
      </c>
      <c r="T20" s="57">
        <v>0</v>
      </c>
      <c r="U20" s="14">
        <v>0</v>
      </c>
      <c r="V20" s="48"/>
      <c r="W20" s="48"/>
      <c r="X20" s="48"/>
    </row>
    <row r="21" spans="1:24" s="35" customFormat="1" ht="27" customHeight="1">
      <c r="A21" s="48"/>
      <c r="B21" s="48"/>
      <c r="C21" s="48"/>
      <c r="D21" s="48"/>
      <c r="E21" s="48"/>
      <c r="F21" s="48"/>
      <c r="G21" s="48"/>
      <c r="H21" s="48"/>
      <c r="I21" s="48"/>
      <c r="J21" s="48"/>
      <c r="K21" s="48"/>
      <c r="L21" s="48"/>
      <c r="M21" s="48"/>
      <c r="N21" s="48"/>
      <c r="O21" s="48"/>
      <c r="P21" s="48"/>
      <c r="Q21" s="48"/>
      <c r="R21" s="48"/>
      <c r="S21" s="48"/>
      <c r="T21" s="48"/>
      <c r="U21" s="48"/>
      <c r="V21" s="48"/>
      <c r="W21" s="48"/>
      <c r="X21" s="48"/>
    </row>
    <row r="22" spans="1:24" s="35" customFormat="1" ht="27" customHeight="1">
      <c r="A22" s="48"/>
      <c r="B22" s="48"/>
      <c r="C22" s="48"/>
      <c r="D22" s="48"/>
      <c r="E22" s="48"/>
      <c r="F22" s="48"/>
      <c r="G22" s="48"/>
      <c r="H22" s="48"/>
      <c r="I22" s="48"/>
      <c r="J22" s="48"/>
      <c r="K22" s="48"/>
      <c r="L22" s="48"/>
      <c r="M22" s="48"/>
      <c r="N22" s="48"/>
      <c r="O22" s="48"/>
      <c r="P22" s="48"/>
      <c r="Q22" s="48"/>
      <c r="R22" s="48"/>
      <c r="S22" s="48"/>
      <c r="T22" s="48"/>
      <c r="U22" s="48"/>
      <c r="V22" s="48"/>
      <c r="W22" s="48"/>
      <c r="X22" s="48"/>
    </row>
    <row r="23" spans="1:24" s="35" customFormat="1" ht="27" customHeight="1">
      <c r="A23" s="48"/>
      <c r="B23" s="48"/>
      <c r="C23" s="48"/>
      <c r="D23" s="48"/>
      <c r="E23" s="48"/>
      <c r="F23" s="48"/>
      <c r="G23" s="48"/>
      <c r="H23" s="48"/>
      <c r="I23" s="48"/>
      <c r="J23" s="48"/>
      <c r="K23" s="48"/>
      <c r="L23" s="48"/>
      <c r="M23" s="48"/>
      <c r="N23" s="48"/>
      <c r="O23" s="48"/>
      <c r="P23" s="48"/>
      <c r="Q23" s="48"/>
      <c r="R23" s="48"/>
      <c r="S23" s="48"/>
      <c r="T23" s="48"/>
      <c r="U23" s="48"/>
      <c r="V23" s="48"/>
      <c r="W23" s="48"/>
      <c r="X23" s="48"/>
    </row>
    <row r="24" spans="1:24" s="35" customFormat="1" ht="27" customHeight="1">
      <c r="A24" s="48"/>
      <c r="B24" s="48"/>
      <c r="C24" s="48"/>
      <c r="D24" s="48"/>
      <c r="E24" s="48"/>
      <c r="F24" s="48"/>
      <c r="G24" s="48"/>
      <c r="H24" s="48"/>
      <c r="I24" s="48"/>
      <c r="J24" s="48"/>
      <c r="K24" s="48"/>
      <c r="L24" s="48"/>
      <c r="M24" s="48"/>
      <c r="N24" s="48"/>
      <c r="O24" s="48"/>
      <c r="P24" s="48"/>
      <c r="Q24" s="48"/>
      <c r="R24" s="48"/>
      <c r="S24" s="48"/>
      <c r="T24" s="48"/>
      <c r="U24" s="48"/>
      <c r="V24" s="48"/>
      <c r="W24" s="48"/>
      <c r="X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2018-05-21T08:19:05Z</cp:lastPrinted>
  <dcterms:created xsi:type="dcterms:W3CDTF">2018-04-27T07:47:23Z</dcterms:created>
  <dcterms:modified xsi:type="dcterms:W3CDTF">2018-05-21T08:19:07Z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