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5" activeTab="14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2" sheetId="15" r:id="rId15"/>
    <sheet name="省2" sheetId="16" r:id="rId16"/>
    <sheet name="长2 " sheetId="17" r:id="rId17"/>
    <sheet name="区域中心城市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<sst xmlns="http://schemas.openxmlformats.org/spreadsheetml/2006/main" count="542" uniqueCount="375">
  <si>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</si>
  <si>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</si>
  <si>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</si>
  <si>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</si>
  <si>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</si>
  <si>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</si>
  <si>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</si>
  <si>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</si>
  <si>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</si>
  <si>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</si>
  <si>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屈原管理区</t>
  </si>
  <si>
    <t>规模工业增加值</t>
  </si>
  <si>
    <t>固定资产投资</t>
  </si>
  <si>
    <t>社会消费品零售总额</t>
  </si>
  <si>
    <t>岳阳楼区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</si>
  <si>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</si>
  <si>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</si>
  <si>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</si>
  <si>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</si>
  <si>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</si>
  <si>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</si>
  <si>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</si>
  <si>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</si>
  <si>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</si>
  <si>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</si>
  <si>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</si>
  <si>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</si>
  <si>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</si>
  <si>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</si>
  <si>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</si>
  <si>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</si>
  <si>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</si>
  <si>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</si>
  <si>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</si>
  <si>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</si>
  <si>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</si>
  <si>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</si>
  <si>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</si>
  <si>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</si>
  <si>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</si>
  <si>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</si>
  <si>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</si>
  <si>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</si>
  <si>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</si>
  <si>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</si>
  <si>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</si>
  <si>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</si>
  <si>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</si>
  <si>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</si>
  <si>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</si>
  <si>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</si>
  <si>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</si>
  <si>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湖北鄂州</t>
  </si>
  <si>
    <t>湖北宜昌</t>
  </si>
  <si>
    <t>湖北黄石</t>
  </si>
  <si>
    <t>湖北荆州</t>
  </si>
  <si>
    <t>湖南岳阳</t>
  </si>
  <si>
    <t>江西九江</t>
  </si>
  <si>
    <t>安徽芜湖</t>
  </si>
  <si>
    <t>安徽铜陵</t>
  </si>
  <si>
    <t>江苏南通</t>
  </si>
  <si>
    <t>单位:%</t>
  </si>
  <si>
    <t>单位：%</t>
  </si>
  <si>
    <t>机械行业中：电子及光伏行业</t>
  </si>
  <si>
    <t>汨罗市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</si>
  <si>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</si>
  <si>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</si>
  <si>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</si>
  <si>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</si>
  <si>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</si>
  <si>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</si>
  <si>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</si>
  <si>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</si>
  <si>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</si>
  <si>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</si>
  <si>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</si>
  <si>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</si>
  <si>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</si>
  <si>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</si>
  <si>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四川泸州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</si>
  <si>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</si>
  <si>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</si>
  <si>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</si>
  <si>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</si>
  <si>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</si>
  <si>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</si>
  <si>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</si>
  <si>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</si>
  <si>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</si>
  <si>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</si>
  <si>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</si>
  <si>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</si>
  <si>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</si>
  <si>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</si>
  <si>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</si>
  <si>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</si>
  <si>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</si>
  <si>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</si>
  <si>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</si>
  <si>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</si>
  <si>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</si>
  <si>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</si>
  <si>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</si>
  <si>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</si>
  <si>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</si>
  <si>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</si>
  <si>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</si>
  <si>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</si>
  <si>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</si>
  <si>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</si>
  <si>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</si>
  <si>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</si>
  <si>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</si>
  <si>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</si>
  <si>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</si>
  <si>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</si>
  <si>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</si>
  <si>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</si>
  <si>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</si>
  <si>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</si>
  <si>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</si>
  <si>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</si>
  <si>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</si>
  <si>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</si>
  <si>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</si>
  <si>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</si>
  <si>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</si>
  <si>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</si>
  <si>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</si>
  <si>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</si>
  <si>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</si>
  <si>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</si>
  <si>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</si>
  <si>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</si>
  <si>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</si>
  <si>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</si>
  <si>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</si>
  <si>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</si>
  <si>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</si>
  <si>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</si>
  <si>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</si>
  <si>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</si>
  <si>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</si>
  <si>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</si>
  <si>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</si>
  <si>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</si>
  <si>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</si>
  <si>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</si>
  <si>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</si>
  <si>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</si>
  <si>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</si>
  <si>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</si>
  <si>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</si>
  <si>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</si>
  <si>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</si>
  <si>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</si>
  <si>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</si>
  <si>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</si>
  <si>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</si>
  <si>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</si>
  <si>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</si>
  <si>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</si>
  <si>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</si>
  <si>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</si>
  <si>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</si>
  <si>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</si>
  <si>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</si>
  <si>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</si>
  <si>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</si>
  <si>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</si>
  <si>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</si>
  <si>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</si>
  <si>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</si>
  <si>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</si>
  <si>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</si>
  <si>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</si>
  <si>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</si>
  <si>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</si>
  <si>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</si>
  <si>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</si>
  <si>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</si>
  <si>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</si>
  <si>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</si>
  <si>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</si>
  <si>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</si>
  <si>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</si>
  <si>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</si>
  <si>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</si>
  <si>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</si>
  <si>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</si>
  <si>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</si>
  <si>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</si>
  <si>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</si>
  <si>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</si>
  <si>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</si>
  <si>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</si>
  <si>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</si>
  <si>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</si>
  <si>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</si>
  <si>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</si>
  <si>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</si>
  <si>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</si>
  <si>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</si>
  <si>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</si>
  <si>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</si>
  <si>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</si>
  <si>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</si>
  <si>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</si>
  <si>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</si>
  <si>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</si>
  <si>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</si>
  <si>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</si>
  <si>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</si>
  <si>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</si>
  <si>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</si>
  <si>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</si>
  <si>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</si>
  <si>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</si>
  <si>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</si>
  <si>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</si>
  <si>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</si>
  <si>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</si>
  <si>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</si>
  <si>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</si>
  <si>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</si>
  <si>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</si>
  <si>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</si>
  <si>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</si>
  <si>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</si>
  <si>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</si>
  <si>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</si>
  <si>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</si>
  <si>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</si>
  <si>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</si>
  <si>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</si>
  <si>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</si>
  <si>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</si>
  <si>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</si>
  <si>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</si>
  <si>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</si>
  <si>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</si>
  <si>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</si>
  <si>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</si>
  <si>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</si>
  <si>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</si>
  <si>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</si>
  <si>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</si>
  <si>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</si>
  <si>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</si>
  <si>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</si>
  <si>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</si>
  <si>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</si>
  <si>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</si>
  <si>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</si>
  <si>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</si>
  <si>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</si>
  <si>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</si>
  <si>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</si>
  <si>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</si>
  <si>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</si>
  <si>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江西赣州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</si>
  <si>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</si>
  <si>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</si>
  <si>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</si>
  <si>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>主要指标</t>
  </si>
  <si>
    <t>单 位</t>
  </si>
  <si>
    <t>生产总值</t>
  </si>
  <si>
    <t>—</t>
  </si>
  <si>
    <t xml:space="preserve">  第一产业</t>
  </si>
  <si>
    <t xml:space="preserve">  第二产业</t>
  </si>
  <si>
    <t xml:space="preserve">  第三产业</t>
  </si>
  <si>
    <t>公共财政预算收入</t>
  </si>
  <si>
    <t>地方公共财政预算收入</t>
  </si>
  <si>
    <t>亿千瓦时</t>
  </si>
  <si>
    <t xml:space="preserve">  工业用电量</t>
  </si>
  <si>
    <t>规模以上工业增加值</t>
  </si>
  <si>
    <t xml:space="preserve">  工业投资</t>
  </si>
  <si>
    <t xml:space="preserve">  房地产投资</t>
  </si>
  <si>
    <t>商品房销售面积</t>
  </si>
  <si>
    <t>商品房销售额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</si>
  <si>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</si>
  <si>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</si>
  <si>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</si>
  <si>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</si>
  <si>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</si>
  <si>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</si>
  <si>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</si>
  <si>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%</t>
  </si>
  <si>
    <t>居民可支配收入</t>
  </si>
  <si>
    <t>元</t>
  </si>
  <si>
    <t xml:space="preserve">  城镇居民人均可支配收入</t>
  </si>
  <si>
    <t xml:space="preserve">  农村居民人均可支配收入</t>
  </si>
  <si>
    <r>
      <t xml:space="preserve">绝对额
</t>
    </r>
    <r>
      <rPr>
        <b/>
        <sz val="10"/>
        <color indexed="8"/>
        <rFont val="宋体"/>
        <family val="0"/>
      </rPr>
      <t>（元）</t>
    </r>
  </si>
  <si>
    <t>增速    (%)</t>
  </si>
  <si>
    <t>绝对额
（元）</t>
  </si>
  <si>
    <t>城镇居民人均可支配收入</t>
  </si>
  <si>
    <t>农村居民人均可支配收入</t>
  </si>
  <si>
    <t>城镇居民人均可支配收入</t>
  </si>
  <si>
    <t>农村居民人均可支配收入</t>
  </si>
  <si>
    <t>-</t>
  </si>
  <si>
    <t>安徽安庆</t>
  </si>
  <si>
    <t>河南洛阳</t>
  </si>
  <si>
    <t>四川宜宾</t>
  </si>
  <si>
    <t>江苏镇江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</si>
  <si>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</si>
  <si>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</si>
  <si>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</si>
  <si>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</si>
  <si>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</si>
  <si>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</si>
  <si>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</si>
  <si>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</si>
  <si>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</si>
  <si>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>其中：工业用电量</t>
  </si>
  <si>
    <r>
      <t>1</t>
    </r>
    <r>
      <rPr>
        <b/>
        <sz val="14"/>
        <rFont val="宋体"/>
        <family val="0"/>
      </rPr>
      <t>-本月</t>
    </r>
  </si>
  <si>
    <r>
      <t>1</t>
    </r>
    <r>
      <rPr>
        <b/>
        <sz val="14"/>
        <rFont val="宋体"/>
        <family val="0"/>
      </rPr>
      <t>-</t>
    </r>
    <r>
      <rPr>
        <b/>
        <sz val="14"/>
        <rFont val="宋体"/>
        <family val="0"/>
      </rPr>
      <t>本月</t>
    </r>
  </si>
  <si>
    <t>1-2月岳阳市主要经济指标完成情况表</t>
  </si>
  <si>
    <t>季度公布</t>
  </si>
  <si>
    <t>公共财政预算支出</t>
  </si>
  <si>
    <t>进出口总额</t>
  </si>
  <si>
    <t xml:space="preserve">  出口总额</t>
  </si>
  <si>
    <t xml:space="preserve">  进口总额</t>
  </si>
  <si>
    <t>1-本月</t>
  </si>
  <si>
    <t>增 幅（%）</t>
  </si>
  <si>
    <t>注：以上数据由市电业局提供。客户服务中心含岳阳楼区、经济技术开发区、南湖新区及部分企业数据。</t>
  </si>
  <si>
    <t>注：以上数据由市交通运输局提供。</t>
  </si>
  <si>
    <t>注：以上部分数据由市旅游外事侨务办提供。</t>
  </si>
  <si>
    <t>注：以上数据由岳阳海关提供。</t>
  </si>
  <si>
    <t>注：以上数据由市财政局、市人民银行提供。</t>
  </si>
  <si>
    <t>注：以上数据由国家统计局岳阳调查队提供。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</si>
  <si>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</si>
  <si>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</si>
  <si>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</si>
  <si>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</si>
  <si>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</si>
  <si>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</si>
  <si>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</si>
  <si>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</si>
  <si>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</si>
  <si>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</si>
  <si>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</si>
  <si>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</si>
  <si>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</si>
  <si>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</si>
  <si>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</si>
  <si>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</si>
  <si>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</si>
  <si>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</si>
  <si>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</si>
  <si>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</si>
  <si>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</si>
  <si>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</si>
  <si>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</si>
  <si>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</si>
  <si>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</si>
  <si>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</si>
  <si>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</si>
  <si>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</si>
  <si>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</si>
  <si>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</si>
  <si>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</si>
  <si>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</si>
  <si>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</si>
  <si>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</si>
  <si>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</si>
  <si>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月岳阳市各县（市）区主要经济指标（二）</t>
    </r>
  </si>
  <si>
    <t>季度公布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</si>
  <si>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月长江沿岸城市主要经济指标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</si>
  <si>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月中部地区国家区域性中心城市主要经济指标</t>
    </r>
  </si>
  <si>
    <t>-</t>
  </si>
  <si>
    <t>10.5 </t>
  </si>
  <si>
    <r>
      <rPr>
        <sz val="12"/>
        <rFont val="宋体"/>
        <family val="0"/>
      </rPr>
      <t>注：云溪区本级规模工业增加值增长</t>
    </r>
    <r>
      <rPr>
        <sz val="12"/>
        <rFont val="宋体"/>
        <family val="0"/>
      </rPr>
      <t>7</t>
    </r>
    <r>
      <rPr>
        <sz val="12"/>
        <rFont val="宋体"/>
        <family val="0"/>
      </rPr>
      <t>.6%。</t>
    </r>
    <r>
      <rPr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>城陵矶新港区规模工业增加值增长8.</t>
    </r>
    <r>
      <rPr>
        <sz val="12"/>
        <rFont val="宋体"/>
        <family val="0"/>
      </rPr>
      <t>8</t>
    </r>
    <r>
      <rPr>
        <sz val="12"/>
        <rFont val="宋体"/>
        <family val="0"/>
      </rPr>
      <t>%；完成固定资产投资</t>
    </r>
    <r>
      <rPr>
        <sz val="12"/>
        <rFont val="宋体"/>
        <family val="0"/>
      </rPr>
      <t>10.3</t>
    </r>
    <r>
      <rPr>
        <sz val="12"/>
        <rFont val="宋体"/>
        <family val="0"/>
      </rPr>
      <t>亿元，增长</t>
    </r>
    <r>
      <rPr>
        <sz val="12"/>
        <rFont val="宋体"/>
        <family val="0"/>
      </rPr>
      <t>21.5</t>
    </r>
    <r>
      <rPr>
        <sz val="12"/>
        <rFont val="宋体"/>
        <family val="0"/>
      </rPr>
      <t>%；完成社会消费品零售总额</t>
    </r>
    <r>
      <rPr>
        <sz val="12"/>
        <rFont val="宋体"/>
        <family val="0"/>
      </rPr>
      <t>4.39亿元，增长9%；</t>
    </r>
    <r>
      <rPr>
        <sz val="12"/>
        <rFont val="宋体"/>
        <family val="0"/>
      </rPr>
      <t>完成公共财政预算收入</t>
    </r>
    <r>
      <rPr>
        <sz val="12"/>
        <rFont val="宋体"/>
        <family val="0"/>
      </rPr>
      <t>1.42</t>
    </r>
    <r>
      <rPr>
        <sz val="12"/>
        <rFont val="宋体"/>
        <family val="0"/>
      </rPr>
      <t>亿元，增长2</t>
    </r>
    <r>
      <rPr>
        <sz val="12"/>
        <rFont val="宋体"/>
        <family val="0"/>
      </rPr>
      <t>9</t>
    </r>
    <r>
      <rPr>
        <sz val="12"/>
        <rFont val="宋体"/>
        <family val="0"/>
      </rPr>
      <t>%，其中地方公共财政预算收入</t>
    </r>
    <r>
      <rPr>
        <sz val="12"/>
        <rFont val="宋体"/>
        <family val="0"/>
      </rPr>
      <t>0.53</t>
    </r>
    <r>
      <rPr>
        <sz val="12"/>
        <rFont val="宋体"/>
        <family val="0"/>
      </rPr>
      <t>亿元，增长</t>
    </r>
    <r>
      <rPr>
        <sz val="12"/>
        <rFont val="宋体"/>
        <family val="0"/>
      </rPr>
      <t>47.8</t>
    </r>
    <r>
      <rPr>
        <sz val="12"/>
        <rFont val="宋体"/>
        <family val="0"/>
      </rPr>
      <t>%。城镇和农村居民人均可支配收入岳阳楼区含经开区和南湖新区。屈原管理区无调查点，无数据。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</si>
  <si>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月湖南省各市州主要经济指标</t>
    </r>
  </si>
  <si>
    <t>季度公布</t>
  </si>
  <si>
    <t>和经济增长基本同步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</si>
</sst>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</numFmts>
  <fonts count="94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7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4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b/>
      <sz val="13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3"/>
      <color theme="1"/>
      <name val="宋体"/>
      <family val="0"/>
    </font>
    <font>
      <sz val="10"/>
      <name val="Calibri"/>
      <family val="0"/>
    </font>
    <font>
      <b/>
      <sz val="20"/>
      <name val="Calibri"/>
      <family val="0"/>
    </font>
    <font>
      <sz val="16"/>
      <color theme="1"/>
      <name val="宋体"/>
      <family val="0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4" borderId="0" applyNumberFormat="0" applyBorder="0" applyAlignment="0" applyProtection="0"/>
    <xf numFmtId="0" fontId="82" fillId="22" borderId="8" applyNumberFormat="0" applyAlignment="0" applyProtection="0"/>
    <xf numFmtId="0" fontId="83" fillId="25" borderId="5" applyNumberFormat="0" applyAlignment="0" applyProtection="0"/>
    <xf numFmtId="0" fontId="8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0" fillId="32" borderId="9" applyNumberFormat="0" applyFont="0" applyAlignment="0" applyProtection="0"/>
  </cellStyleXfs>
  <cellXfs count="416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8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12" fillId="0" borderId="0" xfId="43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3" fillId="0" borderId="0" xfId="0" applyFont="1" applyBorder="1" applyAlignment="1">
      <alignment/>
    </xf>
    <xf numFmtId="187" fontId="30" fillId="0" borderId="13" xfId="0" applyNumberFormat="1" applyFont="1" applyBorder="1" applyAlignment="1">
      <alignment horizontal="center" vertical="center" wrapText="1"/>
    </xf>
    <xf numFmtId="187" fontId="86" fillId="0" borderId="14" xfId="0" applyNumberFormat="1" applyFont="1" applyFill="1" applyBorder="1" applyAlignment="1">
      <alignment horizontal="center" vertical="center" wrapText="1"/>
    </xf>
    <xf numFmtId="187" fontId="86" fillId="0" borderId="15" xfId="0" applyNumberFormat="1" applyFont="1" applyFill="1" applyBorder="1" applyAlignment="1">
      <alignment horizontal="center" vertical="center" wrapText="1"/>
    </xf>
    <xf numFmtId="188" fontId="86" fillId="0" borderId="16" xfId="0" applyNumberFormat="1" applyFont="1" applyBorder="1" applyAlignment="1">
      <alignment horizontal="center" vertical="center" wrapText="1"/>
    </xf>
    <xf numFmtId="187" fontId="86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86" fillId="0" borderId="18" xfId="0" applyNumberFormat="1" applyFont="1" applyFill="1" applyBorder="1" applyAlignment="1">
      <alignment horizontal="center" vertical="center" wrapText="1"/>
    </xf>
    <xf numFmtId="2" fontId="86" fillId="0" borderId="16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2" fillId="0" borderId="20" xfId="47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91" fontId="35" fillId="0" borderId="15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2" fillId="0" borderId="15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87" fontId="9" fillId="0" borderId="0" xfId="0" applyNumberFormat="1" applyFont="1" applyFill="1" applyBorder="1" applyAlignment="1">
      <alignment horizontal="center" vertical="center" wrapText="1"/>
    </xf>
    <xf numFmtId="0" fontId="86" fillId="0" borderId="17" xfId="0" applyFont="1" applyBorder="1" applyAlignment="1">
      <alignment horizontal="left" vertical="center"/>
    </xf>
    <xf numFmtId="0" fontId="86" fillId="0" borderId="21" xfId="0" applyFont="1" applyBorder="1" applyAlignment="1">
      <alignment horizontal="center" vertical="center"/>
    </xf>
    <xf numFmtId="0" fontId="87" fillId="0" borderId="17" xfId="0" applyFont="1" applyBorder="1" applyAlignment="1">
      <alignment horizontal="left" vertical="center"/>
    </xf>
    <xf numFmtId="0" fontId="87" fillId="0" borderId="21" xfId="0" applyFont="1" applyBorder="1" applyAlignment="1">
      <alignment horizontal="center" vertical="center"/>
    </xf>
    <xf numFmtId="0" fontId="86" fillId="0" borderId="17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87" fillId="0" borderId="22" xfId="0" applyFont="1" applyBorder="1" applyAlignment="1">
      <alignment horizontal="center" vertical="center"/>
    </xf>
    <xf numFmtId="0" fontId="87" fillId="0" borderId="0" xfId="0" applyFont="1" applyAlignment="1">
      <alignment/>
    </xf>
    <xf numFmtId="49" fontId="87" fillId="33" borderId="0" xfId="0" applyNumberFormat="1" applyFont="1" applyFill="1" applyBorder="1" applyAlignment="1">
      <alignment horizontal="left" vertical="center"/>
    </xf>
    <xf numFmtId="49" fontId="87" fillId="33" borderId="10" xfId="0" applyNumberFormat="1" applyFont="1" applyFill="1" applyBorder="1" applyAlignment="1">
      <alignment horizontal="left" vertical="center"/>
    </xf>
    <xf numFmtId="0" fontId="86" fillId="0" borderId="16" xfId="0" applyFont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 wrapText="1"/>
    </xf>
    <xf numFmtId="49" fontId="86" fillId="33" borderId="23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88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11" xfId="0" applyFont="1" applyBorder="1" applyAlignment="1">
      <alignment vertical="center"/>
    </xf>
    <xf numFmtId="0" fontId="87" fillId="0" borderId="17" xfId="0" applyFont="1" applyBorder="1" applyAlignment="1">
      <alignment vertical="center"/>
    </xf>
    <xf numFmtId="0" fontId="88" fillId="0" borderId="0" xfId="0" applyFont="1" applyAlignment="1">
      <alignment/>
    </xf>
    <xf numFmtId="0" fontId="86" fillId="33" borderId="2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87" fillId="0" borderId="17" xfId="43" applyNumberFormat="1" applyFont="1" applyBorder="1" applyAlignment="1" applyProtection="1">
      <alignment vertical="center" wrapText="1"/>
      <protection locked="0"/>
    </xf>
    <xf numFmtId="186" fontId="87" fillId="0" borderId="17" xfId="43" applyNumberFormat="1" applyFont="1" applyBorder="1" applyAlignment="1" applyProtection="1">
      <alignment horizontal="center" vertical="center" wrapText="1"/>
      <protection locked="0"/>
    </xf>
    <xf numFmtId="186" fontId="87" fillId="0" borderId="17" xfId="43" applyNumberFormat="1" applyFont="1" applyBorder="1" applyAlignment="1" applyProtection="1">
      <alignment horizontal="left" vertical="center" wrapText="1"/>
      <protection locked="0"/>
    </xf>
    <xf numFmtId="0" fontId="87" fillId="33" borderId="17" xfId="0" applyFont="1" applyFill="1" applyBorder="1" applyAlignment="1">
      <alignment horizontal="left" vertical="center"/>
    </xf>
    <xf numFmtId="0" fontId="87" fillId="33" borderId="12" xfId="0" applyFont="1" applyFill="1" applyBorder="1" applyAlignment="1">
      <alignment horizontal="left" vertical="center"/>
    </xf>
    <xf numFmtId="0" fontId="88" fillId="0" borderId="0" xfId="43" applyFont="1" applyFill="1" applyBorder="1" applyProtection="1">
      <alignment/>
      <protection locked="0"/>
    </xf>
    <xf numFmtId="0" fontId="86" fillId="0" borderId="16" xfId="43" applyFont="1" applyFill="1" applyBorder="1" applyAlignment="1" applyProtection="1">
      <alignment horizontal="center" vertical="center"/>
      <protection locked="0"/>
    </xf>
    <xf numFmtId="0" fontId="86" fillId="0" borderId="15" xfId="43" applyFont="1" applyFill="1" applyBorder="1" applyAlignment="1" applyProtection="1">
      <alignment horizontal="center" vertical="center"/>
      <protection locked="0"/>
    </xf>
    <xf numFmtId="0" fontId="87" fillId="0" borderId="0" xfId="0" applyFont="1" applyBorder="1" applyAlignment="1">
      <alignment horizontal="center" vertical="top" wrapText="1"/>
    </xf>
    <xf numFmtId="0" fontId="87" fillId="34" borderId="25" xfId="0" applyFont="1" applyFill="1" applyBorder="1" applyAlignment="1">
      <alignment horizontal="left" vertical="center" wrapText="1"/>
    </xf>
    <xf numFmtId="0" fontId="87" fillId="34" borderId="26" xfId="0" applyFont="1" applyFill="1" applyBorder="1" applyAlignment="1">
      <alignment horizontal="left" vertical="center" wrapText="1"/>
    </xf>
    <xf numFmtId="0" fontId="86" fillId="33" borderId="0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0" fontId="87" fillId="33" borderId="10" xfId="0" applyFont="1" applyFill="1" applyBorder="1" applyAlignment="1">
      <alignment vertical="center"/>
    </xf>
    <xf numFmtId="190" fontId="86" fillId="33" borderId="15" xfId="0" applyNumberFormat="1" applyFont="1" applyFill="1" applyBorder="1" applyAlignment="1">
      <alignment horizontal="center" vertical="center" wrapText="1"/>
    </xf>
    <xf numFmtId="0" fontId="86" fillId="33" borderId="17" xfId="0" applyFont="1" applyFill="1" applyBorder="1" applyAlignment="1">
      <alignment vertical="center"/>
    </xf>
    <xf numFmtId="0" fontId="87" fillId="33" borderId="17" xfId="0" applyFont="1" applyFill="1" applyBorder="1" applyAlignment="1">
      <alignment vertical="center"/>
    </xf>
    <xf numFmtId="0" fontId="87" fillId="0" borderId="17" xfId="0" applyFont="1" applyFill="1" applyBorder="1" applyAlignment="1">
      <alignment vertical="center"/>
    </xf>
    <xf numFmtId="0" fontId="86" fillId="33" borderId="12" xfId="0" applyFont="1" applyFill="1" applyBorder="1" applyAlignment="1">
      <alignment vertical="center"/>
    </xf>
    <xf numFmtId="0" fontId="87" fillId="33" borderId="12" xfId="0" applyFont="1" applyFill="1" applyBorder="1" applyAlignment="1">
      <alignment vertical="center"/>
    </xf>
    <xf numFmtId="190" fontId="87" fillId="0" borderId="0" xfId="0" applyNumberFormat="1" applyFont="1" applyAlignment="1">
      <alignment/>
    </xf>
    <xf numFmtId="0" fontId="88" fillId="0" borderId="0" xfId="0" applyFont="1" applyFill="1" applyBorder="1" applyAlignment="1">
      <alignment horizontal="right" vertical="center"/>
    </xf>
    <xf numFmtId="189" fontId="86" fillId="33" borderId="16" xfId="0" applyNumberFormat="1" applyFont="1" applyFill="1" applyBorder="1" applyAlignment="1">
      <alignment horizontal="center" vertical="center"/>
    </xf>
    <xf numFmtId="189" fontId="86" fillId="33" borderId="24" xfId="0" applyNumberFormat="1" applyFont="1" applyFill="1" applyBorder="1" applyAlignment="1">
      <alignment horizontal="center" vertical="center"/>
    </xf>
    <xf numFmtId="190" fontId="86" fillId="33" borderId="15" xfId="0" applyNumberFormat="1" applyFont="1" applyFill="1" applyBorder="1" applyAlignment="1">
      <alignment horizontal="center" vertical="center"/>
    </xf>
    <xf numFmtId="0" fontId="86" fillId="33" borderId="24" xfId="0" applyFont="1" applyFill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186" fontId="86" fillId="0" borderId="16" xfId="0" applyNumberFormat="1" applyFont="1" applyBorder="1" applyAlignment="1">
      <alignment horizontal="center" vertical="center" wrapText="1"/>
    </xf>
    <xf numFmtId="186" fontId="86" fillId="0" borderId="15" xfId="0" applyNumberFormat="1" applyFont="1" applyBorder="1" applyAlignment="1">
      <alignment horizontal="center" vertical="center" wrapText="1"/>
    </xf>
    <xf numFmtId="0" fontId="86" fillId="33" borderId="17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 horizontal="left" vertical="center"/>
    </xf>
    <xf numFmtId="0" fontId="86" fillId="0" borderId="11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6" fillId="34" borderId="27" xfId="0" applyFont="1" applyFill="1" applyBorder="1" applyAlignment="1">
      <alignment horizontal="center" vertical="center" wrapText="1"/>
    </xf>
    <xf numFmtId="0" fontId="86" fillId="0" borderId="24" xfId="43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86" fillId="33" borderId="24" xfId="0" applyFont="1" applyFill="1" applyBorder="1" applyAlignment="1">
      <alignment horizontal="center" vertical="center"/>
    </xf>
    <xf numFmtId="0" fontId="86" fillId="0" borderId="17" xfId="0" applyFont="1" applyBorder="1" applyAlignment="1">
      <alignment vertical="center"/>
    </xf>
    <xf numFmtId="0" fontId="87" fillId="33" borderId="17" xfId="0" applyFont="1" applyFill="1" applyBorder="1" applyAlignment="1">
      <alignment horizontal="left" vertical="center"/>
    </xf>
    <xf numFmtId="0" fontId="87" fillId="33" borderId="0" xfId="0" applyFont="1" applyFill="1" applyBorder="1" applyAlignment="1">
      <alignment vertical="center"/>
    </xf>
    <xf numFmtId="49" fontId="87" fillId="33" borderId="0" xfId="0" applyNumberFormat="1" applyFont="1" applyFill="1" applyBorder="1" applyAlignment="1">
      <alignment horizontal="left" vertical="center"/>
    </xf>
    <xf numFmtId="0" fontId="86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7" fillId="33" borderId="0" xfId="0" applyFont="1" applyFill="1" applyBorder="1" applyAlignment="1">
      <alignment vertical="center"/>
    </xf>
    <xf numFmtId="187" fontId="30" fillId="0" borderId="14" xfId="0" applyNumberFormat="1" applyFont="1" applyBorder="1" applyAlignment="1">
      <alignment horizontal="center" vertical="center" wrapText="1"/>
    </xf>
    <xf numFmtId="186" fontId="86" fillId="0" borderId="11" xfId="43" applyNumberFormat="1" applyFont="1" applyBorder="1" applyAlignment="1" applyProtection="1">
      <alignment horizontal="left" vertical="center" wrapText="1"/>
      <protection locked="0"/>
    </xf>
    <xf numFmtId="0" fontId="1" fillId="0" borderId="0" xfId="45" applyFont="1">
      <alignment/>
      <protection/>
    </xf>
    <xf numFmtId="0" fontId="38" fillId="0" borderId="0" xfId="45" applyFont="1" applyBorder="1" applyAlignment="1">
      <alignment horizontal="center" vertical="center"/>
      <protection/>
    </xf>
    <xf numFmtId="0" fontId="39" fillId="0" borderId="24" xfId="45" applyFont="1" applyBorder="1" applyAlignment="1">
      <alignment horizontal="center" vertical="center"/>
      <protection/>
    </xf>
    <xf numFmtId="0" fontId="39" fillId="0" borderId="16" xfId="45" applyFont="1" applyBorder="1" applyAlignment="1">
      <alignment horizontal="center" vertical="center"/>
      <protection/>
    </xf>
    <xf numFmtId="192" fontId="39" fillId="0" borderId="16" xfId="45" applyNumberFormat="1" applyFont="1" applyBorder="1" applyAlignment="1">
      <alignment horizontal="center" vertical="center" wrapText="1"/>
      <protection/>
    </xf>
    <xf numFmtId="0" fontId="6" fillId="0" borderId="0" xfId="45" applyFont="1">
      <alignment/>
      <protection/>
    </xf>
    <xf numFmtId="0" fontId="11" fillId="0" borderId="24" xfId="45" applyFont="1" applyBorder="1" applyAlignment="1">
      <alignment horizontal="left" vertical="center"/>
      <protection/>
    </xf>
    <xf numFmtId="0" fontId="11" fillId="0" borderId="16" xfId="45" applyFont="1" applyBorder="1" applyAlignment="1">
      <alignment horizontal="center" vertical="center"/>
      <protection/>
    </xf>
    <xf numFmtId="0" fontId="11" fillId="0" borderId="24" xfId="45" applyFont="1" applyBorder="1" applyAlignment="1">
      <alignment vertical="center"/>
      <protection/>
    </xf>
    <xf numFmtId="2" fontId="31" fillId="0" borderId="16" xfId="45" applyNumberFormat="1" applyFont="1" applyBorder="1" applyAlignment="1">
      <alignment horizontal="right" vertical="center"/>
      <protection/>
    </xf>
    <xf numFmtId="192" fontId="31" fillId="0" borderId="15" xfId="45" applyNumberFormat="1" applyFont="1" applyBorder="1" applyAlignment="1">
      <alignment horizontal="right" vertical="center"/>
      <protection/>
    </xf>
    <xf numFmtId="0" fontId="11" fillId="0" borderId="24" xfId="45" applyFont="1" applyFill="1" applyBorder="1" applyAlignment="1">
      <alignment vertical="center"/>
      <protection/>
    </xf>
    <xf numFmtId="2" fontId="31" fillId="0" borderId="16" xfId="45" applyNumberFormat="1" applyFont="1" applyFill="1" applyBorder="1" applyAlignment="1">
      <alignment horizontal="right" vertical="center"/>
      <protection/>
    </xf>
    <xf numFmtId="192" fontId="31" fillId="0" borderId="15" xfId="45" applyNumberFormat="1" applyFont="1" applyFill="1" applyBorder="1" applyAlignment="1">
      <alignment horizontal="right" vertical="center"/>
      <protection/>
    </xf>
    <xf numFmtId="0" fontId="11" fillId="0" borderId="24" xfId="45" applyFont="1" applyFill="1" applyBorder="1" applyAlignment="1">
      <alignment vertical="center" wrapText="1"/>
      <protection/>
    </xf>
    <xf numFmtId="2" fontId="31" fillId="0" borderId="16" xfId="45" applyNumberFormat="1" applyFont="1" applyFill="1" applyBorder="1" applyAlignment="1">
      <alignment vertical="center"/>
      <protection/>
    </xf>
    <xf numFmtId="192" fontId="6" fillId="0" borderId="0" xfId="45" applyNumberFormat="1" applyFont="1">
      <alignment/>
      <protection/>
    </xf>
    <xf numFmtId="192" fontId="31" fillId="0" borderId="16" xfId="45" applyNumberFormat="1" applyFont="1" applyBorder="1" applyAlignment="1">
      <alignment horizontal="right" vertical="center"/>
      <protection/>
    </xf>
    <xf numFmtId="0" fontId="11" fillId="0" borderId="28" xfId="45" applyFont="1" applyFill="1" applyBorder="1" applyAlignment="1">
      <alignment vertical="center" wrapText="1"/>
      <protection/>
    </xf>
    <xf numFmtId="0" fontId="11" fillId="0" borderId="29" xfId="45" applyFont="1" applyBorder="1" applyAlignment="1">
      <alignment horizontal="center" vertical="center"/>
      <protection/>
    </xf>
    <xf numFmtId="0" fontId="1" fillId="0" borderId="0" xfId="45" applyFont="1" applyFill="1" applyBorder="1" applyAlignment="1">
      <alignment vertical="center"/>
      <protection/>
    </xf>
    <xf numFmtId="0" fontId="1" fillId="0" borderId="0" xfId="45" applyFont="1" applyAlignment="1">
      <alignment horizontal="center"/>
      <protection/>
    </xf>
    <xf numFmtId="0" fontId="89" fillId="0" borderId="16" xfId="46" applyFont="1" applyFill="1" applyBorder="1" applyAlignment="1">
      <alignment horizontal="center" vertical="center" wrapText="1"/>
      <protection/>
    </xf>
    <xf numFmtId="0" fontId="89" fillId="0" borderId="16" xfId="16" applyFont="1" applyFill="1" applyBorder="1" applyAlignment="1">
      <alignment horizontal="center" vertical="center" wrapText="1"/>
      <protection/>
    </xf>
    <xf numFmtId="0" fontId="89" fillId="0" borderId="15" xfId="16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87" fillId="33" borderId="0" xfId="0" applyNumberFormat="1" applyFont="1" applyFill="1" applyBorder="1" applyAlignment="1">
      <alignment horizontal="left" vertical="center"/>
    </xf>
    <xf numFmtId="0" fontId="86" fillId="33" borderId="24" xfId="0" applyFont="1" applyFill="1" applyBorder="1" applyAlignment="1">
      <alignment horizontal="center" vertical="center"/>
    </xf>
    <xf numFmtId="0" fontId="11" fillId="0" borderId="24" xfId="45" applyFont="1" applyBorder="1" applyAlignment="1">
      <alignment vertical="center"/>
      <protection/>
    </xf>
    <xf numFmtId="0" fontId="11" fillId="0" borderId="24" xfId="45" applyFont="1" applyFill="1" applyBorder="1" applyAlignment="1">
      <alignment vertical="center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9" fillId="0" borderId="15" xfId="45" applyFont="1" applyBorder="1" applyAlignment="1">
      <alignment horizontal="center" vertical="center" wrapText="1"/>
      <protection/>
    </xf>
    <xf numFmtId="0" fontId="86" fillId="0" borderId="15" xfId="0" applyFont="1" applyBorder="1" applyAlignment="1">
      <alignment vertical="center" wrapText="1"/>
    </xf>
    <xf numFmtId="0" fontId="86" fillId="0" borderId="14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vertical="center"/>
    </xf>
    <xf numFmtId="187" fontId="40" fillId="0" borderId="14" xfId="0" applyNumberFormat="1" applyFont="1" applyBorder="1" applyAlignment="1">
      <alignment horizontal="center" vertical="center"/>
    </xf>
    <xf numFmtId="187" fontId="29" fillId="0" borderId="30" xfId="0" applyNumberFormat="1" applyFont="1" applyBorder="1" applyAlignment="1">
      <alignment horizontal="center" vertical="center"/>
    </xf>
    <xf numFmtId="187" fontId="29" fillId="0" borderId="31" xfId="0" applyNumberFormat="1" applyFont="1" applyBorder="1" applyAlignment="1">
      <alignment horizontal="center" vertical="center"/>
    </xf>
    <xf numFmtId="187" fontId="45" fillId="0" borderId="14" xfId="0" applyNumberFormat="1" applyFont="1" applyBorder="1" applyAlignment="1">
      <alignment horizontal="center" vertical="center"/>
    </xf>
    <xf numFmtId="187" fontId="46" fillId="0" borderId="30" xfId="0" applyNumberFormat="1" applyFont="1" applyBorder="1" applyAlignment="1">
      <alignment horizontal="center" vertical="center"/>
    </xf>
    <xf numFmtId="187" fontId="46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86" fontId="40" fillId="0" borderId="14" xfId="0" applyNumberFormat="1" applyFont="1" applyFill="1" applyBorder="1" applyAlignment="1">
      <alignment horizontal="right" vertical="center" wrapText="1"/>
    </xf>
    <xf numFmtId="187" fontId="40" fillId="0" borderId="23" xfId="0" applyNumberFormat="1" applyFont="1" applyFill="1" applyBorder="1" applyAlignment="1">
      <alignment horizontal="right" vertical="center" wrapText="1"/>
    </xf>
    <xf numFmtId="186" fontId="29" fillId="0" borderId="30" xfId="0" applyNumberFormat="1" applyFont="1" applyFill="1" applyBorder="1" applyAlignment="1">
      <alignment horizontal="right" vertical="center" wrapText="1"/>
    </xf>
    <xf numFmtId="187" fontId="29" fillId="0" borderId="0" xfId="0" applyNumberFormat="1" applyFont="1" applyFill="1" applyBorder="1" applyAlignment="1">
      <alignment horizontal="right" vertical="center" wrapText="1"/>
    </xf>
    <xf numFmtId="186" fontId="29" fillId="0" borderId="31" xfId="0" applyNumberFormat="1" applyFont="1" applyFill="1" applyBorder="1" applyAlignment="1">
      <alignment horizontal="right" vertical="center" wrapText="1"/>
    </xf>
    <xf numFmtId="187" fontId="29" fillId="0" borderId="10" xfId="0" applyNumberFormat="1" applyFont="1" applyFill="1" applyBorder="1" applyAlignment="1">
      <alignment horizontal="right" vertical="center" wrapText="1"/>
    </xf>
    <xf numFmtId="186" fontId="29" fillId="0" borderId="30" xfId="0" applyNumberFormat="1" applyFont="1" applyBorder="1" applyAlignment="1">
      <alignment horizontal="right" vertical="center"/>
    </xf>
    <xf numFmtId="187" fontId="29" fillId="0" borderId="0" xfId="0" applyNumberFormat="1" applyFont="1" applyBorder="1" applyAlignment="1">
      <alignment horizontal="right" vertical="center"/>
    </xf>
    <xf numFmtId="186" fontId="29" fillId="0" borderId="31" xfId="0" applyNumberFormat="1" applyFont="1" applyBorder="1" applyAlignment="1">
      <alignment horizontal="right" vertical="center"/>
    </xf>
    <xf numFmtId="2" fontId="40" fillId="33" borderId="14" xfId="0" applyNumberFormat="1" applyFont="1" applyFill="1" applyBorder="1" applyAlignment="1">
      <alignment horizontal="right" vertical="center"/>
    </xf>
    <xf numFmtId="192" fontId="40" fillId="33" borderId="23" xfId="0" applyNumberFormat="1" applyFont="1" applyFill="1" applyBorder="1" applyAlignment="1">
      <alignment horizontal="right" vertical="center"/>
    </xf>
    <xf numFmtId="2" fontId="29" fillId="33" borderId="30" xfId="0" applyNumberFormat="1" applyFont="1" applyFill="1" applyBorder="1" applyAlignment="1">
      <alignment horizontal="right" vertical="center"/>
    </xf>
    <xf numFmtId="192" fontId="29" fillId="33" borderId="0" xfId="0" applyNumberFormat="1" applyFont="1" applyFill="1" applyBorder="1" applyAlignment="1">
      <alignment horizontal="right" vertical="center"/>
    </xf>
    <xf numFmtId="2" fontId="29" fillId="33" borderId="31" xfId="0" applyNumberFormat="1" applyFont="1" applyFill="1" applyBorder="1" applyAlignment="1">
      <alignment horizontal="right" vertical="center"/>
    </xf>
    <xf numFmtId="192" fontId="29" fillId="33" borderId="10" xfId="0" applyNumberFormat="1" applyFont="1" applyFill="1" applyBorder="1" applyAlignment="1">
      <alignment horizontal="right" vertical="center"/>
    </xf>
    <xf numFmtId="188" fontId="40" fillId="0" borderId="14" xfId="43" applyNumberFormat="1" applyFont="1" applyFill="1" applyBorder="1" applyAlignment="1" applyProtection="1">
      <alignment horizontal="right" vertical="center"/>
      <protection/>
    </xf>
    <xf numFmtId="187" fontId="40" fillId="0" borderId="23" xfId="43" applyNumberFormat="1" applyFont="1" applyFill="1" applyBorder="1" applyAlignment="1" applyProtection="1">
      <alignment horizontal="right" vertical="center"/>
      <protection/>
    </xf>
    <xf numFmtId="188" fontId="29" fillId="0" borderId="30" xfId="43" applyNumberFormat="1" applyFont="1" applyFill="1" applyBorder="1" applyAlignment="1" applyProtection="1">
      <alignment horizontal="right" vertical="center"/>
      <protection/>
    </xf>
    <xf numFmtId="187" fontId="29" fillId="0" borderId="0" xfId="43" applyNumberFormat="1" applyFont="1" applyFill="1" applyBorder="1" applyAlignment="1" applyProtection="1">
      <alignment horizontal="right" vertical="center"/>
      <protection/>
    </xf>
    <xf numFmtId="0" fontId="29" fillId="0" borderId="3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86" fontId="29" fillId="0" borderId="30" xfId="43" applyNumberFormat="1" applyFont="1" applyBorder="1" applyAlignment="1" applyProtection="1">
      <alignment horizontal="right" vertical="center" wrapText="1"/>
      <protection locked="0"/>
    </xf>
    <xf numFmtId="186" fontId="29" fillId="0" borderId="0" xfId="43" applyNumberFormat="1" applyFont="1" applyBorder="1" applyAlignment="1" applyProtection="1">
      <alignment horizontal="right" vertical="center" wrapText="1"/>
      <protection locked="0"/>
    </xf>
    <xf numFmtId="188" fontId="29" fillId="0" borderId="30" xfId="0" applyNumberFormat="1" applyFont="1" applyFill="1" applyBorder="1" applyAlignment="1">
      <alignment horizontal="right" vertical="center"/>
    </xf>
    <xf numFmtId="187" fontId="29" fillId="0" borderId="0" xfId="0" applyNumberFormat="1" applyFont="1" applyFill="1" applyBorder="1" applyAlignment="1">
      <alignment horizontal="right" vertical="center"/>
    </xf>
    <xf numFmtId="186" fontId="29" fillId="0" borderId="31" xfId="0" applyNumberFormat="1" applyFont="1" applyFill="1" applyBorder="1" applyAlignment="1">
      <alignment horizontal="right" vertical="center"/>
    </xf>
    <xf numFmtId="2" fontId="29" fillId="34" borderId="32" xfId="0" applyNumberFormat="1" applyFont="1" applyFill="1" applyBorder="1" applyAlignment="1">
      <alignment horizontal="right" vertical="center" wrapText="1"/>
    </xf>
    <xf numFmtId="192" fontId="29" fillId="34" borderId="23" xfId="0" applyNumberFormat="1" applyFont="1" applyFill="1" applyBorder="1" applyAlignment="1">
      <alignment horizontal="right" vertical="center" wrapText="1"/>
    </xf>
    <xf numFmtId="192" fontId="29" fillId="34" borderId="0" xfId="0" applyNumberFormat="1" applyFont="1" applyFill="1" applyBorder="1" applyAlignment="1">
      <alignment horizontal="right" vertical="center" wrapText="1"/>
    </xf>
    <xf numFmtId="2" fontId="29" fillId="34" borderId="33" xfId="0" applyNumberFormat="1" applyFont="1" applyFill="1" applyBorder="1" applyAlignment="1">
      <alignment horizontal="right" vertical="center" wrapText="1"/>
    </xf>
    <xf numFmtId="192" fontId="29" fillId="34" borderId="34" xfId="0" applyNumberFormat="1" applyFont="1" applyFill="1" applyBorder="1" applyAlignment="1">
      <alignment horizontal="right" vertical="center" wrapText="1"/>
    </xf>
    <xf numFmtId="191" fontId="40" fillId="0" borderId="30" xfId="0" applyNumberFormat="1" applyFont="1" applyFill="1" applyBorder="1" applyAlignment="1">
      <alignment horizontal="right" vertical="center"/>
    </xf>
    <xf numFmtId="190" fontId="40" fillId="0" borderId="23" xfId="0" applyNumberFormat="1" applyFont="1" applyFill="1" applyBorder="1" applyAlignment="1">
      <alignment horizontal="right" vertical="center"/>
    </xf>
    <xf numFmtId="191" fontId="29" fillId="0" borderId="30" xfId="0" applyNumberFormat="1" applyFont="1" applyFill="1" applyBorder="1" applyAlignment="1">
      <alignment horizontal="right" vertical="center"/>
    </xf>
    <xf numFmtId="190" fontId="29" fillId="0" borderId="0" xfId="0" applyNumberFormat="1" applyFont="1" applyFill="1" applyBorder="1" applyAlignment="1">
      <alignment horizontal="right" vertical="center"/>
    </xf>
    <xf numFmtId="192" fontId="29" fillId="0" borderId="0" xfId="0" applyNumberFormat="1" applyFont="1" applyFill="1" applyBorder="1" applyAlignment="1">
      <alignment horizontal="right" vertical="center"/>
    </xf>
    <xf numFmtId="188" fontId="29" fillId="0" borderId="31" xfId="0" applyNumberFormat="1" applyFont="1" applyFill="1" applyBorder="1" applyAlignment="1">
      <alignment horizontal="right" vertical="center"/>
    </xf>
    <xf numFmtId="187" fontId="29" fillId="0" borderId="10" xfId="0" applyNumberFormat="1" applyFont="1" applyFill="1" applyBorder="1" applyAlignment="1">
      <alignment horizontal="right" vertical="center"/>
    </xf>
    <xf numFmtId="2" fontId="40" fillId="33" borderId="23" xfId="0" applyNumberFormat="1" applyFont="1" applyFill="1" applyBorder="1" applyAlignment="1">
      <alignment horizontal="right" vertical="center"/>
    </xf>
    <xf numFmtId="187" fontId="40" fillId="33" borderId="23" xfId="0" applyNumberFormat="1" applyFont="1" applyFill="1" applyBorder="1" applyAlignment="1">
      <alignment horizontal="right" vertical="center"/>
    </xf>
    <xf numFmtId="2" fontId="29" fillId="33" borderId="0" xfId="0" applyNumberFormat="1" applyFont="1" applyFill="1" applyBorder="1" applyAlignment="1">
      <alignment horizontal="right" vertical="center"/>
    </xf>
    <xf numFmtId="187" fontId="29" fillId="33" borderId="0" xfId="0" applyNumberFormat="1" applyFont="1" applyFill="1" applyBorder="1" applyAlignment="1">
      <alignment horizontal="right" vertical="center"/>
    </xf>
    <xf numFmtId="2" fontId="29" fillId="33" borderId="10" xfId="0" applyNumberFormat="1" applyFont="1" applyFill="1" applyBorder="1" applyAlignment="1">
      <alignment horizontal="right" vertical="center"/>
    </xf>
    <xf numFmtId="187" fontId="29" fillId="33" borderId="10" xfId="0" applyNumberFormat="1" applyFont="1" applyFill="1" applyBorder="1" applyAlignment="1">
      <alignment horizontal="right" vertical="center"/>
    </xf>
    <xf numFmtId="187" fontId="40" fillId="0" borderId="14" xfId="0" applyNumberFormat="1" applyFont="1" applyBorder="1" applyAlignment="1">
      <alignment horizontal="right" vertical="center"/>
    </xf>
    <xf numFmtId="187" fontId="40" fillId="0" borderId="23" xfId="0" applyNumberFormat="1" applyFont="1" applyBorder="1" applyAlignment="1">
      <alignment horizontal="right" vertical="center"/>
    </xf>
    <xf numFmtId="187" fontId="29" fillId="0" borderId="30" xfId="0" applyNumberFormat="1" applyFont="1" applyBorder="1" applyAlignment="1">
      <alignment horizontal="right" vertical="center"/>
    </xf>
    <xf numFmtId="187" fontId="29" fillId="0" borderId="31" xfId="0" applyNumberFormat="1" applyFont="1" applyBorder="1" applyAlignment="1">
      <alignment horizontal="right" vertical="center"/>
    </xf>
    <xf numFmtId="187" fontId="29" fillId="0" borderId="10" xfId="0" applyNumberFormat="1" applyFont="1" applyBorder="1" applyAlignment="1">
      <alignment horizontal="right" vertical="center"/>
    </xf>
    <xf numFmtId="0" fontId="86" fillId="33" borderId="16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7" fillId="0" borderId="14" xfId="0" applyNumberFormat="1" applyFont="1" applyBorder="1" applyAlignment="1">
      <alignment horizontal="center" vertical="center"/>
    </xf>
    <xf numFmtId="191" fontId="47" fillId="0" borderId="23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10" fontId="47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9" fontId="47" fillId="0" borderId="30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0" fontId="47" fillId="0" borderId="30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29" fillId="0" borderId="21" xfId="0" applyNumberFormat="1" applyFont="1" applyBorder="1" applyAlignment="1">
      <alignment horizontal="center" vertical="center" wrapText="1"/>
    </xf>
    <xf numFmtId="187" fontId="29" fillId="0" borderId="30" xfId="0" applyNumberFormat="1" applyFont="1" applyBorder="1" applyAlignment="1">
      <alignment horizontal="center" vertical="center" wrapText="1"/>
    </xf>
    <xf numFmtId="188" fontId="30" fillId="0" borderId="14" xfId="0" applyNumberFormat="1" applyFont="1" applyBorder="1" applyAlignment="1">
      <alignment horizontal="center" vertical="center" wrapText="1"/>
    </xf>
    <xf numFmtId="187" fontId="30" fillId="0" borderId="11" xfId="0" applyNumberFormat="1" applyFont="1" applyBorder="1" applyAlignment="1">
      <alignment horizontal="center" vertical="center" wrapText="1"/>
    </xf>
    <xf numFmtId="188" fontId="29" fillId="0" borderId="30" xfId="0" applyNumberFormat="1" applyFont="1" applyBorder="1" applyAlignment="1">
      <alignment horizontal="center" vertical="center" wrapText="1"/>
    </xf>
    <xf numFmtId="187" fontId="29" fillId="0" borderId="17" xfId="0" applyNumberFormat="1" applyFont="1" applyBorder="1" applyAlignment="1">
      <alignment horizontal="center" vertical="center" wrapText="1"/>
    </xf>
    <xf numFmtId="188" fontId="29" fillId="0" borderId="31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31" xfId="0" applyNumberFormat="1" applyFont="1" applyBorder="1" applyAlignment="1">
      <alignment horizontal="center" vertical="center" wrapText="1"/>
    </xf>
    <xf numFmtId="190" fontId="29" fillId="0" borderId="11" xfId="0" applyNumberFormat="1" applyFont="1" applyBorder="1" applyAlignment="1">
      <alignment horizontal="right" vertical="center"/>
    </xf>
    <xf numFmtId="190" fontId="40" fillId="0" borderId="17" xfId="0" applyNumberFormat="1" applyFont="1" applyBorder="1" applyAlignment="1">
      <alignment horizontal="right" vertical="center"/>
    </xf>
    <xf numFmtId="190" fontId="29" fillId="0" borderId="17" xfId="0" applyNumberFormat="1" applyFont="1" applyBorder="1" applyAlignment="1">
      <alignment horizontal="right" vertical="center"/>
    </xf>
    <xf numFmtId="190" fontId="29" fillId="0" borderId="12" xfId="0" applyNumberFormat="1" applyFont="1" applyBorder="1" applyAlignment="1">
      <alignment horizontal="right" vertical="center"/>
    </xf>
    <xf numFmtId="190" fontId="29" fillId="0" borderId="22" xfId="0" applyNumberFormat="1" applyFont="1" applyBorder="1" applyAlignment="1">
      <alignment horizontal="right" vertical="center"/>
    </xf>
    <xf numFmtId="190" fontId="29" fillId="0" borderId="17" xfId="0" applyNumberFormat="1" applyFont="1" applyFill="1" applyBorder="1" applyAlignment="1">
      <alignment horizontal="right" vertical="center"/>
    </xf>
    <xf numFmtId="187" fontId="29" fillId="0" borderId="17" xfId="0" applyNumberFormat="1" applyFont="1" applyBorder="1" applyAlignment="1">
      <alignment horizontal="right" vertical="center"/>
    </xf>
    <xf numFmtId="191" fontId="29" fillId="0" borderId="14" xfId="0" applyNumberFormat="1" applyFont="1" applyBorder="1" applyAlignment="1">
      <alignment horizontal="right" vertical="center"/>
    </xf>
    <xf numFmtId="191" fontId="29" fillId="0" borderId="30" xfId="0" applyNumberFormat="1" applyFont="1" applyBorder="1" applyAlignment="1">
      <alignment horizontal="right" vertical="center"/>
    </xf>
    <xf numFmtId="191" fontId="40" fillId="0" borderId="30" xfId="0" applyNumberFormat="1" applyFont="1" applyBorder="1" applyAlignment="1">
      <alignment horizontal="right" vertical="center"/>
    </xf>
    <xf numFmtId="191" fontId="29" fillId="0" borderId="31" xfId="0" applyNumberFormat="1" applyFont="1" applyBorder="1" applyAlignment="1">
      <alignment horizontal="right" vertical="center"/>
    </xf>
    <xf numFmtId="191" fontId="40" fillId="33" borderId="30" xfId="0" applyNumberFormat="1" applyFont="1" applyFill="1" applyBorder="1" applyAlignment="1">
      <alignment horizontal="right" vertical="center"/>
    </xf>
    <xf numFmtId="190" fontId="40" fillId="33" borderId="17" xfId="0" applyNumberFormat="1" applyFont="1" applyFill="1" applyBorder="1" applyAlignment="1">
      <alignment horizontal="right" vertical="center"/>
    </xf>
    <xf numFmtId="187" fontId="29" fillId="0" borderId="11" xfId="0" applyNumberFormat="1" applyFont="1" applyBorder="1" applyAlignment="1">
      <alignment horizontal="right" vertical="center"/>
    </xf>
    <xf numFmtId="187" fontId="40" fillId="0" borderId="17" xfId="0" applyNumberFormat="1" applyFont="1" applyBorder="1" applyAlignment="1">
      <alignment horizontal="right" vertical="center"/>
    </xf>
    <xf numFmtId="187" fontId="29" fillId="0" borderId="12" xfId="0" applyNumberFormat="1" applyFont="1" applyBorder="1" applyAlignment="1">
      <alignment horizontal="right" vertical="center"/>
    </xf>
    <xf numFmtId="190" fontId="29" fillId="0" borderId="23" xfId="0" applyNumberFormat="1" applyFont="1" applyBorder="1" applyAlignment="1">
      <alignment horizontal="right" vertical="center"/>
    </xf>
    <xf numFmtId="190" fontId="29" fillId="0" borderId="0" xfId="0" applyNumberFormat="1" applyFont="1" applyBorder="1" applyAlignment="1">
      <alignment horizontal="right" vertical="center"/>
    </xf>
    <xf numFmtId="190" fontId="40" fillId="0" borderId="0" xfId="0" applyNumberFormat="1" applyFont="1" applyFill="1" applyBorder="1" applyAlignment="1">
      <alignment horizontal="right" vertical="center"/>
    </xf>
    <xf numFmtId="191" fontId="29" fillId="33" borderId="30" xfId="0" applyNumberFormat="1" applyFont="1" applyFill="1" applyBorder="1" applyAlignment="1">
      <alignment horizontal="right" vertical="center"/>
    </xf>
    <xf numFmtId="190" fontId="29" fillId="33" borderId="17" xfId="0" applyNumberFormat="1" applyFont="1" applyFill="1" applyBorder="1" applyAlignment="1">
      <alignment horizontal="right" vertical="center"/>
    </xf>
    <xf numFmtId="192" fontId="29" fillId="33" borderId="14" xfId="0" applyNumberFormat="1" applyFont="1" applyFill="1" applyBorder="1" applyAlignment="1">
      <alignment horizontal="right" vertical="center"/>
    </xf>
    <xf numFmtId="192" fontId="29" fillId="33" borderId="30" xfId="0" applyNumberFormat="1" applyFont="1" applyFill="1" applyBorder="1" applyAlignment="1">
      <alignment horizontal="right" vertical="center"/>
    </xf>
    <xf numFmtId="192" fontId="29" fillId="33" borderId="31" xfId="0" applyNumberFormat="1" applyFont="1" applyFill="1" applyBorder="1" applyAlignment="1">
      <alignment horizontal="right" vertical="center"/>
    </xf>
    <xf numFmtId="0" fontId="86" fillId="33" borderId="11" xfId="0" applyFont="1" applyFill="1" applyBorder="1" applyAlignment="1">
      <alignment vertical="center"/>
    </xf>
    <xf numFmtId="2" fontId="40" fillId="33" borderId="30" xfId="0" applyNumberFormat="1" applyFont="1" applyFill="1" applyBorder="1" applyAlignment="1">
      <alignment horizontal="right" vertical="center"/>
    </xf>
    <xf numFmtId="2" fontId="40" fillId="33" borderId="0" xfId="0" applyNumberFormat="1" applyFont="1" applyFill="1" applyBorder="1" applyAlignment="1">
      <alignment horizontal="right" vertical="center"/>
    </xf>
    <xf numFmtId="187" fontId="40" fillId="33" borderId="0" xfId="0" applyNumberFormat="1" applyFont="1" applyFill="1" applyBorder="1" applyAlignment="1">
      <alignment horizontal="right" vertical="center"/>
    </xf>
    <xf numFmtId="0" fontId="86" fillId="33" borderId="17" xfId="0" applyFont="1" applyFill="1" applyBorder="1" applyAlignment="1">
      <alignment vertical="center"/>
    </xf>
    <xf numFmtId="2" fontId="86" fillId="0" borderId="18" xfId="0" applyNumberFormat="1" applyFont="1" applyFill="1" applyBorder="1" applyAlignment="1">
      <alignment horizontal="center" vertical="center"/>
    </xf>
    <xf numFmtId="2" fontId="86" fillId="0" borderId="35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188" fontId="29" fillId="0" borderId="14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29" fillId="0" borderId="22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29" fillId="0" borderId="14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7" fillId="0" borderId="0" xfId="45" applyFont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left" vertical="center" wrapText="1"/>
      <protection/>
    </xf>
    <xf numFmtId="2" fontId="9" fillId="0" borderId="14" xfId="45" applyNumberFormat="1" applyFont="1" applyBorder="1" applyAlignment="1">
      <alignment horizontal="center" vertical="center"/>
      <protection/>
    </xf>
    <xf numFmtId="2" fontId="29" fillId="0" borderId="23" xfId="45" applyNumberFormat="1" applyFont="1" applyBorder="1" applyAlignment="1">
      <alignment horizontal="center" vertical="center"/>
      <protection/>
    </xf>
    <xf numFmtId="2" fontId="29" fillId="0" borderId="30" xfId="45" applyNumberFormat="1" applyFont="1" applyBorder="1" applyAlignment="1">
      <alignment horizontal="center" vertical="center"/>
      <protection/>
    </xf>
    <xf numFmtId="2" fontId="29" fillId="0" borderId="0" xfId="45" applyNumberFormat="1" applyFont="1" applyBorder="1" applyAlignment="1">
      <alignment horizontal="center" vertical="center"/>
      <protection/>
    </xf>
    <xf numFmtId="2" fontId="29" fillId="0" borderId="31" xfId="45" applyNumberFormat="1" applyFont="1" applyBorder="1" applyAlignment="1">
      <alignment horizontal="center" vertical="center"/>
      <protection/>
    </xf>
    <xf numFmtId="2" fontId="29" fillId="0" borderId="10" xfId="45" applyNumberFormat="1" applyFont="1" applyBorder="1" applyAlignment="1">
      <alignment horizontal="center" vertical="center"/>
      <protection/>
    </xf>
    <xf numFmtId="1" fontId="9" fillId="0" borderId="14" xfId="45" applyNumberFormat="1" applyFont="1" applyBorder="1" applyAlignment="1">
      <alignment horizontal="center" vertical="center"/>
      <protection/>
    </xf>
    <xf numFmtId="1" fontId="29" fillId="0" borderId="23" xfId="45" applyNumberFormat="1" applyFont="1" applyBorder="1" applyAlignment="1">
      <alignment horizontal="center" vertical="center"/>
      <protection/>
    </xf>
    <xf numFmtId="1" fontId="29" fillId="0" borderId="30" xfId="45" applyNumberFormat="1" applyFont="1" applyBorder="1" applyAlignment="1">
      <alignment horizontal="center" vertical="center"/>
      <protection/>
    </xf>
    <xf numFmtId="1" fontId="29" fillId="0" borderId="0" xfId="45" applyNumberFormat="1" applyFont="1" applyBorder="1" applyAlignment="1">
      <alignment horizontal="center" vertical="center"/>
      <protection/>
    </xf>
    <xf numFmtId="1" fontId="29" fillId="0" borderId="36" xfId="45" applyNumberFormat="1" applyFont="1" applyBorder="1" applyAlignment="1">
      <alignment horizontal="center" vertical="center"/>
      <protection/>
    </xf>
    <xf numFmtId="1" fontId="29" fillId="0" borderId="37" xfId="45" applyNumberFormat="1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0" fillId="0" borderId="23" xfId="0" applyFont="1" applyBorder="1" applyAlignment="1">
      <alignment horizontal="left"/>
    </xf>
    <xf numFmtId="0" fontId="88" fillId="34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3" applyFont="1" applyBorder="1" applyAlignment="1" applyProtection="1">
      <alignment horizontal="center" vertical="center"/>
      <protection locked="0"/>
    </xf>
    <xf numFmtId="0" fontId="4" fillId="0" borderId="0" xfId="43" applyFont="1" applyBorder="1" applyAlignment="1" applyProtection="1">
      <alignment horizontal="center" vertical="center"/>
      <protection locked="0"/>
    </xf>
    <xf numFmtId="0" fontId="87" fillId="0" borderId="0" xfId="43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8" fillId="33" borderId="10" xfId="0" applyFont="1" applyFill="1" applyBorder="1" applyAlignment="1">
      <alignment horizontal="right" vertical="center"/>
    </xf>
    <xf numFmtId="0" fontId="86" fillId="0" borderId="20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188" fontId="89" fillId="0" borderId="16" xfId="46" applyNumberFormat="1" applyFont="1" applyFill="1" applyBorder="1" applyAlignment="1">
      <alignment horizontal="center" vertical="center" wrapText="1"/>
      <protection/>
    </xf>
    <xf numFmtId="188" fontId="89" fillId="0" borderId="15" xfId="46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91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86" fillId="0" borderId="15" xfId="0" applyFont="1" applyBorder="1" applyAlignment="1">
      <alignment horizontal="center" vertical="center" wrapText="1"/>
    </xf>
    <xf numFmtId="0" fontId="84" fillId="0" borderId="23" xfId="16" applyFont="1" applyFill="1" applyBorder="1" applyAlignment="1">
      <alignment horizontal="left" vertical="center" wrapText="1"/>
      <protection/>
    </xf>
    <xf numFmtId="186" fontId="92" fillId="0" borderId="14" xfId="16" applyNumberFormat="1" applyFont="1" applyBorder="1" applyAlignment="1">
      <alignment horizontal="center" vertical="center"/>
      <protection/>
    </xf>
    <xf numFmtId="186" fontId="93" fillId="0" borderId="23" xfId="16" applyNumberFormat="1" applyFont="1" applyBorder="1" applyAlignment="1">
      <alignment horizontal="center" vertical="center"/>
      <protection/>
    </xf>
    <xf numFmtId="186" fontId="93" fillId="0" borderId="30" xfId="16" applyNumberFormat="1" applyFont="1" applyBorder="1" applyAlignment="1">
      <alignment horizontal="center" vertical="center"/>
      <protection/>
    </xf>
    <xf numFmtId="186" fontId="93" fillId="0" borderId="0" xfId="16" applyNumberFormat="1" applyFont="1" applyBorder="1" applyAlignment="1">
      <alignment horizontal="center" vertical="center"/>
      <protection/>
    </xf>
    <xf numFmtId="186" fontId="93" fillId="0" borderId="31" xfId="16" applyNumberFormat="1" applyFont="1" applyBorder="1" applyAlignment="1">
      <alignment horizontal="center" vertical="center"/>
      <protection/>
    </xf>
    <xf numFmtId="186" fontId="93" fillId="0" borderId="10" xfId="16" applyNumberFormat="1" applyFont="1" applyBorder="1" applyAlignment="1">
      <alignment horizontal="center" vertical="center"/>
      <protection/>
    </xf>
    <xf numFmtId="186" fontId="29" fillId="0" borderId="14" xfId="0" applyNumberFormat="1" applyFont="1" applyFill="1" applyBorder="1" applyAlignment="1">
      <alignment horizontal="center" vertical="center"/>
    </xf>
    <xf numFmtId="186" fontId="29" fillId="0" borderId="23" xfId="0" applyNumberFormat="1" applyFont="1" applyFill="1" applyBorder="1" applyAlignment="1">
      <alignment horizontal="center" vertical="center"/>
    </xf>
    <xf numFmtId="186" fontId="29" fillId="0" borderId="30" xfId="0" applyNumberFormat="1" applyFont="1" applyFill="1" applyBorder="1" applyAlignment="1">
      <alignment horizontal="center" vertical="center"/>
    </xf>
    <xf numFmtId="186" fontId="29" fillId="0" borderId="0" xfId="0" applyNumberFormat="1" applyFont="1" applyFill="1" applyBorder="1" applyAlignment="1">
      <alignment horizontal="center" vertical="center"/>
    </xf>
    <xf numFmtId="186" fontId="29" fillId="0" borderId="38" xfId="0" applyNumberFormat="1" applyFont="1" applyFill="1" applyBorder="1" applyAlignment="1">
      <alignment horizontal="center" vertical="center"/>
    </xf>
    <xf numFmtId="186" fontId="29" fillId="0" borderId="34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2" fontId="86" fillId="0" borderId="35" xfId="0" applyNumberFormat="1" applyFont="1" applyFill="1" applyBorder="1" applyAlignment="1">
      <alignment horizontal="center" vertical="center" wrapText="1"/>
    </xf>
    <xf numFmtId="2" fontId="86" fillId="0" borderId="39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2" xfId="42"/>
    <cellStyle name="常规 2" xfId="43"/>
    <cellStyle name="常规 2 2" xfId="44"/>
    <cellStyle name="常规 3" xfId="45"/>
    <cellStyle name="常规_湖南月报-200811（定） 2 2" xfId="46"/>
    <cellStyle name="常规_长江沿岸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&#34920;&#19968;&#21644;&#34920;&#2084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3.5</v>
          </cell>
          <cell r="H5">
            <v>81.69838040083775</v>
          </cell>
        </row>
        <row r="6">
          <cell r="G6">
            <v>1</v>
          </cell>
          <cell r="H6" t="str">
            <v>—</v>
          </cell>
        </row>
        <row r="7">
          <cell r="G7">
            <v>6.9</v>
          </cell>
          <cell r="H7">
            <v>99.04417618270799</v>
          </cell>
        </row>
        <row r="9">
          <cell r="G9">
            <v>2.7</v>
          </cell>
          <cell r="H9">
            <v>68.9605734767025</v>
          </cell>
        </row>
        <row r="10">
          <cell r="G10">
            <v>7.8</v>
          </cell>
          <cell r="H10">
            <v>70.06845697360109</v>
          </cell>
        </row>
        <row r="11">
          <cell r="G11">
            <v>8.1</v>
          </cell>
          <cell r="H11">
            <v>83.62912012620237</v>
          </cell>
        </row>
        <row r="12">
          <cell r="G12">
            <v>-7.5</v>
          </cell>
          <cell r="H12">
            <v>74.26403135685096</v>
          </cell>
        </row>
        <row r="13">
          <cell r="G13">
            <v>8.3</v>
          </cell>
          <cell r="H13">
            <v>61.28281912506753</v>
          </cell>
        </row>
        <row r="14">
          <cell r="G14">
            <v>4.5</v>
          </cell>
          <cell r="H14">
            <v>73.55911799300888</v>
          </cell>
        </row>
        <row r="15">
          <cell r="G15">
            <v>7.9</v>
          </cell>
          <cell r="H15">
            <v>80.45629839414299</v>
          </cell>
        </row>
        <row r="16">
          <cell r="G16">
            <v>2.5</v>
          </cell>
          <cell r="H16">
            <v>98.7119697979125</v>
          </cell>
        </row>
        <row r="17">
          <cell r="G17">
            <v>6</v>
          </cell>
          <cell r="H17" t="str">
            <v>—</v>
          </cell>
        </row>
        <row r="18">
          <cell r="G18">
            <v>7.2</v>
          </cell>
          <cell r="H18" t="str">
            <v>—</v>
          </cell>
        </row>
        <row r="22">
          <cell r="G22">
            <v>3.5</v>
          </cell>
        </row>
        <row r="25">
          <cell r="G25">
            <v>10.6</v>
          </cell>
        </row>
        <row r="26">
          <cell r="G26">
            <v>4.3</v>
          </cell>
        </row>
        <row r="27">
          <cell r="G27">
            <v>-7.5</v>
          </cell>
        </row>
        <row r="28">
          <cell r="G28">
            <v>-6.3</v>
          </cell>
        </row>
        <row r="29">
          <cell r="G29">
            <v>7.7</v>
          </cell>
        </row>
        <row r="30">
          <cell r="G30">
            <v>2.3</v>
          </cell>
        </row>
        <row r="31">
          <cell r="G31">
            <v>8.5</v>
          </cell>
        </row>
        <row r="32">
          <cell r="G32">
            <v>2.8</v>
          </cell>
        </row>
        <row r="33">
          <cell r="G33">
            <v>8.4</v>
          </cell>
        </row>
        <row r="34">
          <cell r="G34">
            <v>2.4</v>
          </cell>
        </row>
        <row r="41">
          <cell r="G41">
            <v>6.1</v>
          </cell>
        </row>
        <row r="42">
          <cell r="G42">
            <v>7.38564014522413</v>
          </cell>
        </row>
        <row r="43">
          <cell r="G43">
            <v>-2.7</v>
          </cell>
        </row>
        <row r="44">
          <cell r="G44">
            <v>15.5</v>
          </cell>
        </row>
        <row r="45">
          <cell r="G45">
            <v>6.7455618322388915</v>
          </cell>
        </row>
        <row r="46">
          <cell r="G46">
            <v>-4.7</v>
          </cell>
        </row>
        <row r="47">
          <cell r="G47">
            <v>2.9</v>
          </cell>
        </row>
        <row r="48">
          <cell r="G48">
            <v>-1.1</v>
          </cell>
        </row>
        <row r="49">
          <cell r="G49">
            <v>10.6</v>
          </cell>
        </row>
        <row r="50">
          <cell r="G50">
            <v>10.1</v>
          </cell>
        </row>
        <row r="51">
          <cell r="G51">
            <v>-5.2</v>
          </cell>
        </row>
        <row r="59">
          <cell r="G59">
            <v>7.6</v>
          </cell>
        </row>
        <row r="60">
          <cell r="G60">
            <v>2.5</v>
          </cell>
        </row>
        <row r="61">
          <cell r="G61">
            <v>7.8</v>
          </cell>
        </row>
        <row r="62">
          <cell r="G62">
            <v>4.1</v>
          </cell>
        </row>
        <row r="63">
          <cell r="G63">
            <v>7.4</v>
          </cell>
        </row>
        <row r="64">
          <cell r="G64">
            <v>10.5</v>
          </cell>
        </row>
        <row r="65">
          <cell r="G65">
            <v>-4.5</v>
          </cell>
        </row>
        <row r="66">
          <cell r="G66">
            <v>10.4</v>
          </cell>
        </row>
        <row r="67">
          <cell r="G67">
            <v>6.5</v>
          </cell>
        </row>
        <row r="68">
          <cell r="G68">
            <v>10</v>
          </cell>
        </row>
        <row r="69">
          <cell r="G69">
            <v>10.3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海关2"/>
    </sheetNames>
    <sheetDataSet>
      <sheetData sheetId="0">
        <row r="8">
          <cell r="G8">
            <v>396414.2464</v>
          </cell>
          <cell r="H8">
            <v>334.5201</v>
          </cell>
        </row>
        <row r="9">
          <cell r="G9">
            <v>533.577</v>
          </cell>
          <cell r="H9">
            <v>-1.8955</v>
          </cell>
        </row>
        <row r="10">
          <cell r="G10">
            <v>2551.3547</v>
          </cell>
          <cell r="H10">
            <v>273.6839</v>
          </cell>
        </row>
        <row r="11">
          <cell r="G11">
            <v>3851.1497</v>
          </cell>
          <cell r="H11">
            <v>100.6424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100.79528314</v>
          </cell>
          <cell r="D11">
            <v>101.38167219</v>
          </cell>
          <cell r="E11">
            <v>100.94389696</v>
          </cell>
        </row>
        <row r="12">
          <cell r="C12">
            <v>102.32292863</v>
          </cell>
          <cell r="D12">
            <v>102.61168701</v>
          </cell>
          <cell r="E12">
            <v>101.32395883</v>
          </cell>
        </row>
        <row r="19">
          <cell r="C19">
            <v>100</v>
          </cell>
          <cell r="D19">
            <v>100.29057408</v>
          </cell>
          <cell r="E19">
            <v>100.19219231</v>
          </cell>
        </row>
        <row r="20">
          <cell r="C20">
            <v>100</v>
          </cell>
          <cell r="D20">
            <v>101.50297914</v>
          </cell>
          <cell r="E20">
            <v>101.55115777</v>
          </cell>
        </row>
        <row r="21">
          <cell r="C21">
            <v>100.49912397</v>
          </cell>
          <cell r="D21">
            <v>100.89410566</v>
          </cell>
          <cell r="E21">
            <v>100.59733512</v>
          </cell>
        </row>
        <row r="22">
          <cell r="C22">
            <v>100.50013006</v>
          </cell>
          <cell r="D22">
            <v>101.67531074</v>
          </cell>
          <cell r="E22">
            <v>101.37918903</v>
          </cell>
        </row>
        <row r="23">
          <cell r="C23">
            <v>100.13789173</v>
          </cell>
          <cell r="D23">
            <v>100.19013141</v>
          </cell>
          <cell r="E23">
            <v>100.14307407</v>
          </cell>
        </row>
        <row r="24">
          <cell r="C24">
            <v>99.97506481</v>
          </cell>
          <cell r="D24">
            <v>100.10632505</v>
          </cell>
          <cell r="E24">
            <v>100.11880901</v>
          </cell>
        </row>
        <row r="25">
          <cell r="C25">
            <v>99.45379287</v>
          </cell>
          <cell r="D25">
            <v>98.84024752</v>
          </cell>
          <cell r="E25">
            <v>99.22768139</v>
          </cell>
        </row>
        <row r="26">
          <cell r="C26">
            <v>100.71571271</v>
          </cell>
          <cell r="D26">
            <v>101.66662719</v>
          </cell>
          <cell r="E26">
            <v>101.32218263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1"/>
      <sheetName val="22"/>
      <sheetName val="Sheet2"/>
      <sheetName val="Sheet3"/>
    </sheetNames>
    <sheetDataSet>
      <sheetData sheetId="0">
        <row r="6">
          <cell r="B6">
            <v>1767010</v>
          </cell>
          <cell r="C6">
            <v>789566</v>
          </cell>
          <cell r="I6">
            <v>13.214280680127573</v>
          </cell>
          <cell r="J6">
            <v>44.68373127486545</v>
          </cell>
        </row>
        <row r="7">
          <cell r="B7">
            <v>190596</v>
          </cell>
          <cell r="C7">
            <v>117970</v>
          </cell>
          <cell r="I7">
            <v>13.9</v>
          </cell>
          <cell r="J7">
            <v>61.895317845075446</v>
          </cell>
        </row>
        <row r="8">
          <cell r="B8">
            <v>46069</v>
          </cell>
          <cell r="C8">
            <v>9520</v>
          </cell>
          <cell r="I8">
            <v>8.3</v>
          </cell>
          <cell r="J8">
            <v>20.664655191126354</v>
          </cell>
        </row>
        <row r="9">
          <cell r="B9">
            <v>88546</v>
          </cell>
          <cell r="C9">
            <v>34500</v>
          </cell>
          <cell r="I9">
            <v>13.3</v>
          </cell>
          <cell r="J9">
            <v>38.962798997131436</v>
          </cell>
        </row>
        <row r="10">
          <cell r="B10">
            <v>152130</v>
          </cell>
          <cell r="C10">
            <v>31530</v>
          </cell>
          <cell r="I10">
            <v>14.2</v>
          </cell>
          <cell r="J10">
            <v>20.725695129165842</v>
          </cell>
        </row>
        <row r="11">
          <cell r="B11">
            <v>234677</v>
          </cell>
          <cell r="C11">
            <v>67243</v>
          </cell>
          <cell r="I11">
            <v>13.8</v>
          </cell>
          <cell r="J11">
            <v>28.65342577244468</v>
          </cell>
        </row>
        <row r="12">
          <cell r="B12">
            <v>107081</v>
          </cell>
          <cell r="C12">
            <v>66877</v>
          </cell>
          <cell r="I12">
            <v>-26.2</v>
          </cell>
          <cell r="J12">
            <v>62.454590450219925</v>
          </cell>
        </row>
        <row r="13">
          <cell r="B13">
            <v>280731</v>
          </cell>
          <cell r="C13">
            <v>180284</v>
          </cell>
          <cell r="I13">
            <v>13.2</v>
          </cell>
          <cell r="J13">
            <v>64.21948413249694</v>
          </cell>
        </row>
        <row r="14">
          <cell r="B14">
            <v>199527</v>
          </cell>
          <cell r="C14">
            <v>36320</v>
          </cell>
          <cell r="I14">
            <v>14.1</v>
          </cell>
          <cell r="J14">
            <v>18.20305021375553</v>
          </cell>
        </row>
        <row r="15">
          <cell r="B15">
            <v>159492</v>
          </cell>
          <cell r="C15">
            <v>136441</v>
          </cell>
          <cell r="I15">
            <v>13.4</v>
          </cell>
          <cell r="J15">
            <v>85.54723747899581</v>
          </cell>
        </row>
        <row r="16">
          <cell r="B16">
            <v>160857</v>
          </cell>
          <cell r="C16">
            <v>52700</v>
          </cell>
          <cell r="I16">
            <v>13.5</v>
          </cell>
          <cell r="J16">
            <v>32.76201843873751</v>
          </cell>
        </row>
        <row r="17">
          <cell r="B17">
            <v>32035</v>
          </cell>
          <cell r="C17">
            <v>24608</v>
          </cell>
          <cell r="I17">
            <v>13.7</v>
          </cell>
          <cell r="J17">
            <v>76.81598251911971</v>
          </cell>
        </row>
        <row r="18">
          <cell r="B18">
            <v>12030</v>
          </cell>
          <cell r="C18">
            <v>2093</v>
          </cell>
          <cell r="I18">
            <v>13.2</v>
          </cell>
          <cell r="J18">
            <v>17.39817123857024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六"/>
    </sheetNames>
    <sheetDataSet>
      <sheetData sheetId="1">
        <row r="4">
          <cell r="V4">
            <v>11</v>
          </cell>
        </row>
        <row r="5">
          <cell r="V5">
            <v>11.1</v>
          </cell>
        </row>
        <row r="6">
          <cell r="V6">
            <v>10.5</v>
          </cell>
        </row>
        <row r="7">
          <cell r="V7">
            <v>11.6</v>
          </cell>
        </row>
        <row r="8">
          <cell r="V8">
            <v>11.4</v>
          </cell>
        </row>
        <row r="9">
          <cell r="V9">
            <v>11.5</v>
          </cell>
        </row>
        <row r="10">
          <cell r="V10">
            <v>8.5</v>
          </cell>
        </row>
        <row r="11">
          <cell r="V11">
            <v>11.5</v>
          </cell>
        </row>
        <row r="12">
          <cell r="V12">
            <v>10.6</v>
          </cell>
        </row>
        <row r="13">
          <cell r="V13">
            <v>10.8</v>
          </cell>
        </row>
        <row r="14">
          <cell r="V14">
            <v>11.9</v>
          </cell>
        </row>
        <row r="15">
          <cell r="V15">
            <v>11.7</v>
          </cell>
        </row>
        <row r="16">
          <cell r="V16">
            <v>11.1</v>
          </cell>
        </row>
        <row r="17">
          <cell r="V17">
            <v>10.8</v>
          </cell>
        </row>
        <row r="18">
          <cell r="V18">
            <v>11.8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02"/>
    </sheetNames>
    <sheetDataSet>
      <sheetData sheetId="0">
        <row r="5">
          <cell r="B5">
            <v>246448.4265</v>
          </cell>
          <cell r="D5">
            <v>8.802285745727238</v>
          </cell>
          <cell r="E5">
            <v>129166.34059999998</v>
          </cell>
          <cell r="G5">
            <v>6.864656482082329</v>
          </cell>
        </row>
        <row r="6">
          <cell r="B6">
            <v>15610.674</v>
          </cell>
          <cell r="D6">
            <v>35.08390243227059</v>
          </cell>
          <cell r="E6">
            <v>15610.674</v>
          </cell>
          <cell r="G6">
            <v>35.08390243227059</v>
          </cell>
        </row>
        <row r="7">
          <cell r="B7">
            <v>113730.5874</v>
          </cell>
          <cell r="D7">
            <v>3.2709402676656967</v>
          </cell>
          <cell r="E7">
            <v>70235.981</v>
          </cell>
          <cell r="G7">
            <v>-2.3315625776814524</v>
          </cell>
        </row>
        <row r="8">
          <cell r="B8">
            <v>5921.236</v>
          </cell>
          <cell r="D8">
            <v>28.130555785952478</v>
          </cell>
          <cell r="E8">
            <v>3014.93</v>
          </cell>
          <cell r="G8">
            <v>31.943473140936753</v>
          </cell>
        </row>
        <row r="9">
          <cell r="B9">
            <v>4670.126</v>
          </cell>
          <cell r="D9">
            <v>7.190719508046901</v>
          </cell>
          <cell r="E9">
            <v>1047.1778</v>
          </cell>
          <cell r="G9">
            <v>8.729891240807547</v>
          </cell>
        </row>
        <row r="10">
          <cell r="B10">
            <v>16359.746</v>
          </cell>
          <cell r="D10">
            <v>16.067149719724693</v>
          </cell>
          <cell r="E10">
            <v>7641.2713</v>
          </cell>
          <cell r="G10">
            <v>36.62453752510641</v>
          </cell>
        </row>
        <row r="11">
          <cell r="B11">
            <v>12388</v>
          </cell>
          <cell r="D11">
            <v>11.312786413873663</v>
          </cell>
          <cell r="E11">
            <v>3707.753</v>
          </cell>
          <cell r="G11">
            <v>11.052479536064434</v>
          </cell>
        </row>
        <row r="12">
          <cell r="B12">
            <v>16396</v>
          </cell>
          <cell r="D12">
            <v>-2.9133112269066794</v>
          </cell>
          <cell r="E12">
            <v>4413.0073</v>
          </cell>
          <cell r="G12">
            <v>-18.851834986279307</v>
          </cell>
        </row>
        <row r="13">
          <cell r="B13">
            <v>25868</v>
          </cell>
          <cell r="D13">
            <v>14.338755304101838</v>
          </cell>
          <cell r="E13">
            <v>9962.2799</v>
          </cell>
          <cell r="G13">
            <v>20.74445799478687</v>
          </cell>
        </row>
        <row r="14">
          <cell r="B14">
            <v>18447.314</v>
          </cell>
          <cell r="D14">
            <v>14.924818506354898</v>
          </cell>
          <cell r="E14">
            <v>6138.0858</v>
          </cell>
          <cell r="G14">
            <v>20.01736531973661</v>
          </cell>
        </row>
        <row r="15">
          <cell r="B15">
            <v>14303.2471</v>
          </cell>
          <cell r="D15">
            <v>12.668492532168612</v>
          </cell>
          <cell r="E15">
            <v>6475.9874</v>
          </cell>
          <cell r="G15">
            <v>14.093101138269413</v>
          </cell>
        </row>
        <row r="16">
          <cell r="B16">
            <v>2753.496</v>
          </cell>
          <cell r="D16">
            <v>16.430633711696448</v>
          </cell>
          <cell r="E16">
            <v>919.1931</v>
          </cell>
          <cell r="G16">
            <v>24.034562074555684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>
        <row r="5">
          <cell r="B5">
            <v>9032123.557698</v>
          </cell>
          <cell r="D5">
            <v>13.228661028131954</v>
          </cell>
          <cell r="F5">
            <v>4887138.8</v>
          </cell>
          <cell r="H5">
            <v>12.864783423320056</v>
          </cell>
        </row>
        <row r="8">
          <cell r="B8">
            <v>2698543</v>
          </cell>
          <cell r="D8">
            <v>5.062789443664699</v>
          </cell>
          <cell r="F8">
            <v>1397981</v>
          </cell>
          <cell r="H8">
            <v>4.195607178712802</v>
          </cell>
        </row>
        <row r="9">
          <cell r="B9">
            <v>498039</v>
          </cell>
          <cell r="D9">
            <v>7.189068432062948</v>
          </cell>
          <cell r="F9">
            <v>283928</v>
          </cell>
          <cell r="H9">
            <v>-2.512987258237853</v>
          </cell>
        </row>
        <row r="10">
          <cell r="B10">
            <v>370486</v>
          </cell>
          <cell r="D10">
            <v>45.870392900312225</v>
          </cell>
          <cell r="F10">
            <v>192715</v>
          </cell>
          <cell r="H10">
            <v>27.199582854804433</v>
          </cell>
        </row>
        <row r="11">
          <cell r="B11">
            <v>399046</v>
          </cell>
          <cell r="D11">
            <v>7.063210989482721</v>
          </cell>
          <cell r="F11">
            <v>234273</v>
          </cell>
          <cell r="H11">
            <v>-1.6572846222625208</v>
          </cell>
        </row>
        <row r="12">
          <cell r="B12">
            <v>217764</v>
          </cell>
          <cell r="D12">
            <v>18.52908198256061</v>
          </cell>
          <cell r="F12">
            <v>115513</v>
          </cell>
          <cell r="H12">
            <v>14.700917504071176</v>
          </cell>
        </row>
        <row r="13">
          <cell r="B13">
            <v>619102</v>
          </cell>
          <cell r="D13">
            <v>7.4495946572159</v>
          </cell>
          <cell r="F13">
            <v>293182</v>
          </cell>
          <cell r="H13">
            <v>0.5163263347001467</v>
          </cell>
        </row>
        <row r="14">
          <cell r="B14">
            <v>546499</v>
          </cell>
          <cell r="D14">
            <v>26.98588630037039</v>
          </cell>
          <cell r="F14">
            <v>357275</v>
          </cell>
          <cell r="H14">
            <v>27.597302876408026</v>
          </cell>
        </row>
        <row r="15">
          <cell r="B15">
            <v>109934</v>
          </cell>
          <cell r="D15">
            <v>66.26939713844943</v>
          </cell>
          <cell r="F15">
            <v>61822</v>
          </cell>
          <cell r="H15">
            <v>70.82147495233622</v>
          </cell>
        </row>
        <row r="16">
          <cell r="B16">
            <v>199712</v>
          </cell>
          <cell r="D16">
            <v>26.134160282442696</v>
          </cell>
          <cell r="F16">
            <v>111581</v>
          </cell>
          <cell r="H16">
            <v>29.27185309621734</v>
          </cell>
        </row>
        <row r="17">
          <cell r="B17">
            <v>251749</v>
          </cell>
          <cell r="D17">
            <v>18.545428860687966</v>
          </cell>
          <cell r="F17">
            <v>160282</v>
          </cell>
          <cell r="H17">
            <v>11.141004749852652</v>
          </cell>
        </row>
        <row r="18">
          <cell r="B18">
            <v>396362</v>
          </cell>
          <cell r="D18">
            <v>2.0446938880593173</v>
          </cell>
          <cell r="F18">
            <v>263993</v>
          </cell>
          <cell r="H18">
            <v>-4.958490239986175</v>
          </cell>
        </row>
        <row r="19">
          <cell r="B19">
            <v>229832</v>
          </cell>
          <cell r="D19">
            <v>54.90045425748447</v>
          </cell>
          <cell r="F19">
            <v>116739</v>
          </cell>
          <cell r="H19">
            <v>42.81222857003046</v>
          </cell>
        </row>
        <row r="20">
          <cell r="B20">
            <v>243781</v>
          </cell>
          <cell r="D20">
            <v>12.607685449934639</v>
          </cell>
          <cell r="F20">
            <v>146165</v>
          </cell>
          <cell r="H20">
            <v>9.485251157286033</v>
          </cell>
        </row>
        <row r="21">
          <cell r="B21">
            <v>191752</v>
          </cell>
          <cell r="D21">
            <v>44.15384268412783</v>
          </cell>
          <cell r="F21">
            <v>122373</v>
          </cell>
          <cell r="H21">
            <v>75.25922318973419</v>
          </cell>
        </row>
      </sheetData>
      <sheetData sheetId="1">
        <row r="3">
          <cell r="B3">
            <v>619102</v>
          </cell>
          <cell r="C3">
            <v>7.449594657215911</v>
          </cell>
          <cell r="D3">
            <v>293182</v>
          </cell>
          <cell r="E3">
            <v>0.5163263347001532</v>
          </cell>
        </row>
        <row r="7">
          <cell r="B7">
            <v>7204</v>
          </cell>
          <cell r="C7">
            <v>98.07533681605719</v>
          </cell>
          <cell r="D7">
            <v>4429</v>
          </cell>
          <cell r="E7">
            <v>40.0695762175838</v>
          </cell>
        </row>
        <row r="8">
          <cell r="B8">
            <v>67379</v>
          </cell>
          <cell r="C8">
            <v>10.678734518216771</v>
          </cell>
          <cell r="D8">
            <v>29217</v>
          </cell>
          <cell r="E8">
            <v>41.83009708737865</v>
          </cell>
        </row>
        <row r="9">
          <cell r="B9">
            <v>12040</v>
          </cell>
          <cell r="C9">
            <v>-0.9949839651344377</v>
          </cell>
          <cell r="D9">
            <v>3798</v>
          </cell>
          <cell r="E9">
            <v>-18.898142216527873</v>
          </cell>
        </row>
        <row r="11">
          <cell r="B11">
            <v>58961</v>
          </cell>
          <cell r="C11">
            <v>59.75127343665329</v>
          </cell>
          <cell r="D11">
            <v>17808</v>
          </cell>
          <cell r="E11">
            <v>55.99159074982481</v>
          </cell>
        </row>
        <row r="12">
          <cell r="B12">
            <v>17418</v>
          </cell>
          <cell r="C12">
            <v>-0.22912131973879468</v>
          </cell>
          <cell r="D12">
            <v>4715</v>
          </cell>
          <cell r="E12">
            <v>-33.787389411599506</v>
          </cell>
        </row>
        <row r="13">
          <cell r="B13">
            <v>5682</v>
          </cell>
          <cell r="C13">
            <v>-43.870394151931244</v>
          </cell>
          <cell r="D13">
            <v>3115</v>
          </cell>
          <cell r="E13">
            <v>-65.05888951205833</v>
          </cell>
        </row>
        <row r="15">
          <cell r="B15">
            <v>30310</v>
          </cell>
          <cell r="C15">
            <v>0.2679546131198549</v>
          </cell>
          <cell r="D15">
            <v>17077</v>
          </cell>
          <cell r="E15">
            <v>9.048531289910613</v>
          </cell>
        </row>
        <row r="16">
          <cell r="B16">
            <v>34576</v>
          </cell>
          <cell r="C16">
            <v>43.74324436684128</v>
          </cell>
          <cell r="D16">
            <v>18112</v>
          </cell>
          <cell r="E16">
            <v>33.235250845961474</v>
          </cell>
        </row>
        <row r="17">
          <cell r="B17">
            <v>32728</v>
          </cell>
          <cell r="C17">
            <v>37.95894279812839</v>
          </cell>
          <cell r="E17">
            <v>42.05628817719929</v>
          </cell>
        </row>
        <row r="18">
          <cell r="B18">
            <v>18743</v>
          </cell>
          <cell r="C18">
            <v>48.62421695345333</v>
          </cell>
          <cell r="D18">
            <v>10824</v>
          </cell>
          <cell r="E18">
            <v>34.09316154608524</v>
          </cell>
        </row>
        <row r="19">
          <cell r="B19">
            <v>17523</v>
          </cell>
          <cell r="C19">
            <v>34.20387531592249</v>
          </cell>
          <cell r="D19">
            <v>9461</v>
          </cell>
          <cell r="E19">
            <v>9.973265140067426</v>
          </cell>
        </row>
        <row r="20">
          <cell r="B20">
            <v>22686</v>
          </cell>
          <cell r="C20">
            <v>61.22521498116694</v>
          </cell>
          <cell r="D20">
            <v>14614</v>
          </cell>
          <cell r="E20">
            <v>52.245025523492046</v>
          </cell>
        </row>
      </sheetData>
      <sheetData sheetId="2">
        <row r="6">
          <cell r="B6">
            <v>273821</v>
          </cell>
          <cell r="C6">
            <v>619102</v>
          </cell>
          <cell r="E6">
            <v>7.4495946572159</v>
          </cell>
        </row>
        <row r="7">
          <cell r="B7">
            <v>208658</v>
          </cell>
          <cell r="C7">
            <v>471580</v>
          </cell>
          <cell r="E7">
            <v>13.321350301818601</v>
          </cell>
        </row>
        <row r="8">
          <cell r="B8">
            <v>65163</v>
          </cell>
          <cell r="C8">
            <v>147522</v>
          </cell>
          <cell r="E8">
            <v>-7.818914612428532</v>
          </cell>
        </row>
        <row r="9">
          <cell r="B9">
            <v>121930</v>
          </cell>
          <cell r="C9">
            <v>293182</v>
          </cell>
          <cell r="E9">
            <v>0.5163263347001467</v>
          </cell>
        </row>
        <row r="10">
          <cell r="B10">
            <v>58178</v>
          </cell>
          <cell r="C10">
            <v>148289</v>
          </cell>
          <cell r="E10">
            <v>10.627107516934737</v>
          </cell>
        </row>
        <row r="11">
          <cell r="B11">
            <v>139586</v>
          </cell>
          <cell r="C11">
            <v>293592</v>
          </cell>
          <cell r="E11">
            <v>13.54712953079315</v>
          </cell>
        </row>
        <row r="12">
          <cell r="B12">
            <v>255060</v>
          </cell>
          <cell r="C12">
            <v>658881</v>
          </cell>
          <cell r="E12">
            <v>25.71689699846785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26670028.387717</v>
          </cell>
          <cell r="D6">
            <v>26001664.502949003</v>
          </cell>
          <cell r="F6">
            <v>15.912887189916368</v>
          </cell>
        </row>
        <row r="7">
          <cell r="C7">
            <v>15657423.537684</v>
          </cell>
          <cell r="D7">
            <v>14409207.269038</v>
          </cell>
          <cell r="F7">
            <v>11.966706183754683</v>
          </cell>
        </row>
        <row r="8">
          <cell r="C8">
            <v>6583193.005583</v>
          </cell>
          <cell r="D8">
            <v>6612433.098492</v>
          </cell>
          <cell r="F8">
            <v>26.085181426681615</v>
          </cell>
        </row>
        <row r="9">
          <cell r="C9">
            <v>4383270.065255</v>
          </cell>
          <cell r="D9">
            <v>4934256.184022</v>
          </cell>
          <cell r="F9">
            <v>16.457974796865173</v>
          </cell>
        </row>
        <row r="10">
          <cell r="C10">
            <v>38000.275352</v>
          </cell>
          <cell r="D10">
            <v>37877.670792</v>
          </cell>
          <cell r="F10">
            <v>23.428103623486308</v>
          </cell>
        </row>
        <row r="11">
          <cell r="C11">
            <v>14094402.116482</v>
          </cell>
          <cell r="D11">
            <v>13182636.928703</v>
          </cell>
          <cell r="F11">
            <v>29.551650069144664</v>
          </cell>
        </row>
        <row r="12">
          <cell r="C12">
            <v>3597170.117898</v>
          </cell>
          <cell r="D12">
            <v>3540748.6268869997</v>
          </cell>
          <cell r="F12">
            <v>8.588657598821081</v>
          </cell>
        </row>
        <row r="13">
          <cell r="C13">
            <v>10374911.120502999</v>
          </cell>
          <cell r="D13">
            <v>9518766.998441001</v>
          </cell>
          <cell r="F13">
            <v>39.67268542143565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2148114.472700606</v>
          </cell>
          <cell r="C5">
            <v>8.511603363973734</v>
          </cell>
        </row>
        <row r="6">
          <cell r="B6">
            <v>775355.8990166027</v>
          </cell>
          <cell r="C6">
            <v>8.55071000000001</v>
          </cell>
        </row>
        <row r="7">
          <cell r="B7">
            <v>41158.21572537208</v>
          </cell>
          <cell r="C7">
            <v>-1.2</v>
          </cell>
        </row>
        <row r="8">
          <cell r="B8">
            <v>51893.43933797508</v>
          </cell>
          <cell r="C8">
            <v>9.012500000000003</v>
          </cell>
        </row>
        <row r="9">
          <cell r="B9">
            <v>184286.19802468084</v>
          </cell>
          <cell r="C9">
            <v>8.833200000000005</v>
          </cell>
        </row>
        <row r="10">
          <cell r="B10">
            <v>187312.9157141248</v>
          </cell>
          <cell r="C10">
            <v>9.122199999999992</v>
          </cell>
        </row>
        <row r="11">
          <cell r="B11">
            <v>151804.3281327393</v>
          </cell>
          <cell r="C11">
            <v>-7.8</v>
          </cell>
        </row>
        <row r="12">
          <cell r="B12">
            <v>187939.97270423512</v>
          </cell>
          <cell r="C12">
            <v>9.316982199999984</v>
          </cell>
        </row>
        <row r="13">
          <cell r="B13">
            <v>138565.5335505753</v>
          </cell>
          <cell r="C13">
            <v>-5.5</v>
          </cell>
        </row>
        <row r="14">
          <cell r="B14">
            <v>127981.80750463514</v>
          </cell>
          <cell r="C14">
            <v>8.45040999999999</v>
          </cell>
        </row>
        <row r="15">
          <cell r="B15">
            <v>201171.73411252841</v>
          </cell>
          <cell r="C15">
            <v>8.45040999999999</v>
          </cell>
        </row>
        <row r="16">
          <cell r="B16">
            <v>38991.06521779224</v>
          </cell>
          <cell r="C16">
            <v>8.371200000000002</v>
          </cell>
        </row>
        <row r="17">
          <cell r="B17">
            <v>17793.131607374515</v>
          </cell>
          <cell r="C17">
            <v>8.742200000000011</v>
          </cell>
        </row>
        <row r="21">
          <cell r="B21">
            <v>2148114.472700606</v>
          </cell>
          <cell r="D21">
            <v>8.51160336397373</v>
          </cell>
        </row>
        <row r="23">
          <cell r="B23">
            <v>1857696.5010782771</v>
          </cell>
          <cell r="D23">
            <v>8.348799999999997</v>
          </cell>
        </row>
        <row r="24">
          <cell r="B24">
            <v>290417.971622329</v>
          </cell>
          <cell r="D24">
            <v>9.564682793905547</v>
          </cell>
        </row>
        <row r="26">
          <cell r="B26">
            <v>1912644.4865740377</v>
          </cell>
          <cell r="D26">
            <v>8.36999999999999</v>
          </cell>
        </row>
        <row r="27">
          <cell r="B27">
            <v>235469.9861265684</v>
          </cell>
          <cell r="D27">
            <v>9.675658205464984</v>
          </cell>
        </row>
        <row r="31">
          <cell r="B31">
            <v>432611.6</v>
          </cell>
          <cell r="C31">
            <v>-8.1</v>
          </cell>
        </row>
        <row r="33">
          <cell r="B33">
            <v>54011.7</v>
          </cell>
          <cell r="C33">
            <v>-9.5</v>
          </cell>
        </row>
        <row r="34">
          <cell r="B34">
            <v>3507.8</v>
          </cell>
          <cell r="C34">
            <v>-13.4</v>
          </cell>
        </row>
        <row r="35">
          <cell r="B35">
            <v>6874</v>
          </cell>
          <cell r="C35">
            <v>-8.4</v>
          </cell>
        </row>
        <row r="36">
          <cell r="B36">
            <v>29897.1</v>
          </cell>
          <cell r="C36">
            <v>-42.5</v>
          </cell>
        </row>
        <row r="37">
          <cell r="B37">
            <v>2069.8</v>
          </cell>
          <cell r="C37">
            <v>-43.7</v>
          </cell>
        </row>
        <row r="38">
          <cell r="B38">
            <v>10367.6</v>
          </cell>
          <cell r="C38">
            <v>-5.6</v>
          </cell>
        </row>
        <row r="39">
          <cell r="B39">
            <v>17402.3</v>
          </cell>
          <cell r="C39">
            <v>-4.1</v>
          </cell>
        </row>
        <row r="40">
          <cell r="B40">
            <v>3374.2</v>
          </cell>
          <cell r="C40">
            <v>-62.6</v>
          </cell>
        </row>
        <row r="41">
          <cell r="B41">
            <v>816.5</v>
          </cell>
          <cell r="C41">
            <v>-26.2</v>
          </cell>
        </row>
        <row r="42">
          <cell r="B42">
            <v>84.7</v>
          </cell>
          <cell r="C42">
            <v>-97.4</v>
          </cell>
        </row>
        <row r="43">
          <cell r="B43">
            <v>111.3</v>
          </cell>
          <cell r="C43">
            <v>-35.9</v>
          </cell>
        </row>
        <row r="44">
          <cell r="B44">
            <v>21808.1</v>
          </cell>
          <cell r="C44">
            <v>-7.7</v>
          </cell>
        </row>
        <row r="45">
          <cell r="B45">
            <v>16276.3</v>
          </cell>
          <cell r="C45">
            <v>5.1</v>
          </cell>
        </row>
        <row r="46">
          <cell r="B46">
            <v>5086.9</v>
          </cell>
          <cell r="C46">
            <v>5.9</v>
          </cell>
        </row>
        <row r="47">
          <cell r="B47">
            <v>335.9</v>
          </cell>
          <cell r="C47">
            <v>-16</v>
          </cell>
        </row>
        <row r="48">
          <cell r="B48">
            <v>3980.6</v>
          </cell>
          <cell r="C48">
            <v>-21</v>
          </cell>
        </row>
        <row r="49">
          <cell r="B49">
            <v>1799.6</v>
          </cell>
          <cell r="C49">
            <v>-3.9</v>
          </cell>
        </row>
        <row r="50">
          <cell r="B50">
            <v>98743.2</v>
          </cell>
          <cell r="C50">
            <v>4.9</v>
          </cell>
        </row>
        <row r="51">
          <cell r="B51">
            <v>9213.2</v>
          </cell>
          <cell r="C51">
            <v>10.5</v>
          </cell>
        </row>
        <row r="52">
          <cell r="B52">
            <v>8116.9</v>
          </cell>
          <cell r="C52">
            <v>13.9</v>
          </cell>
        </row>
        <row r="53">
          <cell r="B53">
            <v>125306.6</v>
          </cell>
          <cell r="C53">
            <v>-3.7</v>
          </cell>
        </row>
        <row r="54">
          <cell r="B54">
            <v>3218.2</v>
          </cell>
          <cell r="C54">
            <v>10.9</v>
          </cell>
        </row>
        <row r="55">
          <cell r="B55">
            <v>10209.1</v>
          </cell>
          <cell r="C55">
            <v>-3.5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  <sheetName val="T020447_2"/>
    </sheetNames>
    <sheetDataSet>
      <sheetData sheetId="0">
        <row r="6">
          <cell r="C6">
            <v>1767010</v>
          </cell>
          <cell r="E6">
            <v>13.2</v>
          </cell>
        </row>
        <row r="8">
          <cell r="C8">
            <v>938798</v>
          </cell>
          <cell r="E8">
            <v>12.3</v>
          </cell>
        </row>
        <row r="9">
          <cell r="C9">
            <v>828212</v>
          </cell>
          <cell r="E9">
            <v>14.2</v>
          </cell>
        </row>
        <row r="10">
          <cell r="C10">
            <v>767015</v>
          </cell>
          <cell r="E10">
            <v>14.1</v>
          </cell>
        </row>
        <row r="12">
          <cell r="C12">
            <v>22338</v>
          </cell>
          <cell r="E12">
            <v>-26</v>
          </cell>
        </row>
        <row r="13">
          <cell r="C13">
            <v>1744672</v>
          </cell>
          <cell r="E13">
            <v>14</v>
          </cell>
        </row>
        <row r="15">
          <cell r="C15">
            <v>33725</v>
          </cell>
          <cell r="E15">
            <v>-30.6</v>
          </cell>
        </row>
        <row r="16">
          <cell r="C16">
            <v>577362</v>
          </cell>
          <cell r="E16">
            <v>16.6</v>
          </cell>
        </row>
        <row r="17">
          <cell r="C17">
            <v>1155923</v>
          </cell>
          <cell r="E17">
            <v>13.7</v>
          </cell>
        </row>
        <row r="19">
          <cell r="C19">
            <v>80204</v>
          </cell>
          <cell r="E19">
            <v>85.8</v>
          </cell>
        </row>
        <row r="20">
          <cell r="C20">
            <v>524062</v>
          </cell>
          <cell r="E20">
            <v>14.4</v>
          </cell>
        </row>
      </sheetData>
      <sheetData sheetId="1">
        <row r="6">
          <cell r="C6">
            <v>161705</v>
          </cell>
          <cell r="E6">
            <v>262.4</v>
          </cell>
        </row>
        <row r="7">
          <cell r="C7">
            <v>302378</v>
          </cell>
          <cell r="E7">
            <v>46.4</v>
          </cell>
        </row>
        <row r="8">
          <cell r="C8">
            <v>133392</v>
          </cell>
          <cell r="E8">
            <v>70</v>
          </cell>
        </row>
        <row r="11">
          <cell r="C11">
            <v>228948</v>
          </cell>
          <cell r="E11">
            <v>38.5</v>
          </cell>
        </row>
        <row r="12">
          <cell r="C12">
            <v>181809</v>
          </cell>
          <cell r="E12">
            <v>38.3</v>
          </cell>
        </row>
        <row r="13">
          <cell r="C13">
            <v>531345</v>
          </cell>
          <cell r="E13">
            <v>10.6</v>
          </cell>
        </row>
        <row r="14">
          <cell r="C14">
            <v>144075</v>
          </cell>
          <cell r="E14">
            <v>-14.7</v>
          </cell>
        </row>
        <row r="16">
          <cell r="C16">
            <v>1313176</v>
          </cell>
          <cell r="E16">
            <v>33.1</v>
          </cell>
        </row>
        <row r="17">
          <cell r="C17">
            <v>80789</v>
          </cell>
          <cell r="E17">
            <v>-46.2</v>
          </cell>
        </row>
        <row r="18">
          <cell r="C18">
            <v>276011</v>
          </cell>
          <cell r="E18">
            <v>20.1</v>
          </cell>
        </row>
        <row r="19">
          <cell r="C19">
            <v>97034</v>
          </cell>
          <cell r="E19">
            <v>-50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10">
        <row r="4">
          <cell r="E4">
            <v>1820.83</v>
          </cell>
          <cell r="M4">
            <v>-11.727177090554747</v>
          </cell>
        </row>
        <row r="5">
          <cell r="E5">
            <v>1820.83</v>
          </cell>
          <cell r="M5">
            <v>-11.727177090554747</v>
          </cell>
        </row>
        <row r="7">
          <cell r="E7">
            <v>90410.72</v>
          </cell>
          <cell r="M7">
            <v>-20.076363990609025</v>
          </cell>
        </row>
        <row r="8">
          <cell r="E8">
            <v>90410.72</v>
          </cell>
          <cell r="M8">
            <v>-20.076363990609025</v>
          </cell>
        </row>
        <row r="10">
          <cell r="E10">
            <v>4473.096</v>
          </cell>
          <cell r="M10">
            <v>4.78158058048983</v>
          </cell>
        </row>
        <row r="11">
          <cell r="E11">
            <v>3109.04</v>
          </cell>
          <cell r="M11">
            <v>10.099999999999994</v>
          </cell>
        </row>
        <row r="12">
          <cell r="E12">
            <v>1364.056</v>
          </cell>
          <cell r="M12">
            <v>-5.610727495518077</v>
          </cell>
        </row>
        <row r="13">
          <cell r="E13">
            <v>602254.0888</v>
          </cell>
          <cell r="M13">
            <v>7.504552193982164</v>
          </cell>
        </row>
        <row r="14">
          <cell r="E14">
            <v>498441.41000000003</v>
          </cell>
          <cell r="M14">
            <v>11</v>
          </cell>
        </row>
        <row r="15">
          <cell r="E15">
            <v>103812.6788</v>
          </cell>
          <cell r="M15">
            <v>-6.614993247829247</v>
          </cell>
        </row>
        <row r="16">
          <cell r="E16">
            <v>1670.4505</v>
          </cell>
          <cell r="M16">
            <v>-15.947456471014931</v>
          </cell>
        </row>
        <row r="17">
          <cell r="E17">
            <v>59372.25</v>
          </cell>
          <cell r="M17">
            <v>0.008001010653970297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2月"/>
    </sheetNames>
    <sheetDataSet>
      <sheetData sheetId="0">
        <row r="5">
          <cell r="D5">
            <v>144075</v>
          </cell>
          <cell r="F5">
            <v>-14.67</v>
          </cell>
        </row>
        <row r="6">
          <cell r="D6">
            <v>97800</v>
          </cell>
          <cell r="F6">
            <v>-22.19</v>
          </cell>
        </row>
        <row r="7">
          <cell r="D7">
            <v>11694</v>
          </cell>
          <cell r="F7">
            <v>-16.96</v>
          </cell>
        </row>
        <row r="8">
          <cell r="D8">
            <v>566645</v>
          </cell>
          <cell r="F8">
            <v>29.18</v>
          </cell>
        </row>
        <row r="9">
          <cell r="D9">
            <v>495688</v>
          </cell>
          <cell r="F9">
            <v>16.55</v>
          </cell>
        </row>
        <row r="10">
          <cell r="D10">
            <v>349424</v>
          </cell>
          <cell r="F10">
            <v>57.23</v>
          </cell>
        </row>
        <row r="11">
          <cell r="D11">
            <v>238007</v>
          </cell>
          <cell r="F11">
            <v>12.36</v>
          </cell>
        </row>
        <row r="12">
          <cell r="D12">
            <v>14929337</v>
          </cell>
          <cell r="F12">
            <v>18.49</v>
          </cell>
        </row>
        <row r="13">
          <cell r="D13">
            <v>11367847</v>
          </cell>
          <cell r="F13">
            <v>18.38</v>
          </cell>
        </row>
        <row r="14">
          <cell r="D14">
            <v>699635</v>
          </cell>
          <cell r="F14">
            <v>5.6</v>
          </cell>
        </row>
        <row r="15">
          <cell r="D15">
            <v>477881</v>
          </cell>
          <cell r="F15">
            <v>-3.24</v>
          </cell>
        </row>
        <row r="16">
          <cell r="D16">
            <v>327930</v>
          </cell>
          <cell r="F16">
            <v>82.53</v>
          </cell>
        </row>
        <row r="17">
          <cell r="D17">
            <v>267822</v>
          </cell>
          <cell r="F17">
            <v>74.55</v>
          </cell>
        </row>
        <row r="18">
          <cell r="D18">
            <v>109198</v>
          </cell>
        </row>
        <row r="19">
          <cell r="D19">
            <v>92328</v>
          </cell>
        </row>
        <row r="22">
          <cell r="F22">
            <v>-30.91</v>
          </cell>
        </row>
        <row r="23">
          <cell r="F23">
            <v>-39.04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海关3"/>
    </sheetNames>
    <sheetDataSet>
      <sheetData sheetId="0">
        <row r="7">
          <cell r="G7">
            <v>403350.4822</v>
          </cell>
          <cell r="H7">
            <v>327.3848</v>
          </cell>
          <cell r="M7">
            <v>266548.7855</v>
          </cell>
          <cell r="N7">
            <v>449.0056</v>
          </cell>
          <cell r="S7">
            <v>136801.6967</v>
          </cell>
          <cell r="T7">
            <v>198.5293</v>
          </cell>
        </row>
        <row r="8">
          <cell r="G8">
            <v>394623.3208</v>
          </cell>
          <cell r="H8">
            <v>365.973</v>
          </cell>
        </row>
        <row r="9">
          <cell r="G9">
            <v>528.9958</v>
          </cell>
          <cell r="H9">
            <v>-13.6376</v>
          </cell>
        </row>
        <row r="10">
          <cell r="G10">
            <v>1637.8244</v>
          </cell>
          <cell r="H10">
            <v>-81.9512</v>
          </cell>
        </row>
        <row r="11">
          <cell r="G11">
            <v>2639.6524</v>
          </cell>
          <cell r="H11" t="str">
            <v>. </v>
          </cell>
        </row>
        <row r="12">
          <cell r="G12">
            <v>3919.527</v>
          </cell>
          <cell r="H12" t="str">
            <v>. </v>
          </cell>
        </row>
        <row r="13">
          <cell r="H13">
            <v>-18.914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6" sqref="G6"/>
    </sheetView>
  </sheetViews>
  <sheetFormatPr defaultColWidth="9.140625" defaultRowHeight="14.25"/>
  <cols>
    <col min="1" max="1" width="23.8515625" style="285" bestFit="1" customWidth="1"/>
    <col min="2" max="2" width="9.140625" style="285" customWidth="1"/>
    <col min="3" max="3" width="15.8515625" style="285" customWidth="1"/>
    <col min="4" max="4" width="20.140625" style="285" customWidth="1"/>
    <col min="5" max="5" width="15.00390625" style="285" customWidth="1"/>
    <col min="6" max="7" width="9.140625" style="22" customWidth="1"/>
    <col min="8" max="11" width="8.421875" style="22" customWidth="1"/>
    <col min="12" max="16384" width="9.140625" style="22" customWidth="1"/>
  </cols>
  <sheetData>
    <row r="1" spans="1:5" ht="35.25" customHeight="1">
      <c r="A1" s="334" t="s">
        <v>330</v>
      </c>
      <c r="B1" s="334"/>
      <c r="C1" s="334"/>
      <c r="D1" s="334"/>
      <c r="E1" s="334"/>
    </row>
    <row r="2" spans="1:5" ht="35.25" customHeight="1">
      <c r="A2" s="268"/>
      <c r="B2" s="268"/>
      <c r="C2" s="268"/>
      <c r="D2" s="268"/>
      <c r="E2" s="268"/>
    </row>
    <row r="3" spans="1:5" ht="35.25" customHeight="1">
      <c r="A3" s="269" t="s">
        <v>331</v>
      </c>
      <c r="B3" s="270" t="s">
        <v>332</v>
      </c>
      <c r="C3" s="270" t="s">
        <v>333</v>
      </c>
      <c r="D3" s="270" t="s">
        <v>334</v>
      </c>
      <c r="E3" s="271" t="s">
        <v>335</v>
      </c>
    </row>
    <row r="4" spans="1:5" ht="35.25" customHeight="1">
      <c r="A4" s="269" t="s">
        <v>336</v>
      </c>
      <c r="B4" s="270" t="s">
        <v>337</v>
      </c>
      <c r="C4" s="272" t="s">
        <v>338</v>
      </c>
      <c r="D4" s="273" t="s">
        <v>339</v>
      </c>
      <c r="E4" s="273" t="s">
        <v>339</v>
      </c>
    </row>
    <row r="5" spans="1:5" ht="35.25" customHeight="1">
      <c r="A5" s="269" t="s">
        <v>340</v>
      </c>
      <c r="B5" s="270" t="s">
        <v>337</v>
      </c>
      <c r="C5" s="274" t="s">
        <v>341</v>
      </c>
      <c r="D5" s="275">
        <v>0.075</v>
      </c>
      <c r="E5" s="275">
        <v>0.075</v>
      </c>
    </row>
    <row r="6" spans="1:5" ht="35.25" customHeight="1">
      <c r="A6" s="269" t="s">
        <v>342</v>
      </c>
      <c r="B6" s="270" t="s">
        <v>337</v>
      </c>
      <c r="C6" s="274" t="s">
        <v>341</v>
      </c>
      <c r="D6" s="275">
        <v>0.115</v>
      </c>
      <c r="E6" s="275">
        <v>0.13</v>
      </c>
    </row>
    <row r="7" spans="1:5" ht="35.25" customHeight="1">
      <c r="A7" s="269" t="s">
        <v>343</v>
      </c>
      <c r="B7" s="270" t="s">
        <v>337</v>
      </c>
      <c r="C7" s="274" t="s">
        <v>341</v>
      </c>
      <c r="D7" s="275">
        <v>0.105</v>
      </c>
      <c r="E7" s="275">
        <v>0.115</v>
      </c>
    </row>
    <row r="8" spans="1:5" ht="35.25" customHeight="1">
      <c r="A8" s="269" t="s">
        <v>344</v>
      </c>
      <c r="B8" s="270" t="s">
        <v>337</v>
      </c>
      <c r="C8" s="276" t="s">
        <v>345</v>
      </c>
      <c r="D8" s="277">
        <v>0.15</v>
      </c>
      <c r="E8" s="278" t="s">
        <v>341</v>
      </c>
    </row>
    <row r="9" spans="1:5" ht="35.25" customHeight="1">
      <c r="A9" s="269" t="s">
        <v>346</v>
      </c>
      <c r="B9" s="270" t="s">
        <v>337</v>
      </c>
      <c r="C9" s="279" t="s">
        <v>347</v>
      </c>
      <c r="D9" s="278" t="s">
        <v>348</v>
      </c>
      <c r="E9" s="278" t="s">
        <v>349</v>
      </c>
    </row>
    <row r="10" spans="1:5" ht="35.25" customHeight="1">
      <c r="A10" s="269" t="s">
        <v>350</v>
      </c>
      <c r="B10" s="270" t="s">
        <v>337</v>
      </c>
      <c r="C10" s="280" t="s">
        <v>341</v>
      </c>
      <c r="D10" s="278" t="s">
        <v>351</v>
      </c>
      <c r="E10" s="277">
        <v>0.09</v>
      </c>
    </row>
    <row r="11" spans="1:5" ht="35.25" customHeight="1">
      <c r="A11" s="269" t="s">
        <v>352</v>
      </c>
      <c r="B11" s="270" t="s">
        <v>337</v>
      </c>
      <c r="C11" s="331" t="s">
        <v>374</v>
      </c>
      <c r="D11" s="281" t="s">
        <v>353</v>
      </c>
      <c r="E11" s="281" t="s">
        <v>354</v>
      </c>
    </row>
    <row r="12" spans="1:5" ht="35.25" customHeight="1">
      <c r="A12" s="269" t="s">
        <v>355</v>
      </c>
      <c r="B12" s="270" t="s">
        <v>356</v>
      </c>
      <c r="C12" s="274" t="s">
        <v>357</v>
      </c>
      <c r="D12" s="278" t="s">
        <v>358</v>
      </c>
      <c r="E12" s="278" t="s">
        <v>359</v>
      </c>
    </row>
    <row r="13" spans="1:5" ht="35.25" customHeight="1">
      <c r="A13" s="269" t="s">
        <v>360</v>
      </c>
      <c r="B13" s="270" t="s">
        <v>337</v>
      </c>
      <c r="C13" s="282" t="s">
        <v>361</v>
      </c>
      <c r="D13" s="278" t="s">
        <v>362</v>
      </c>
      <c r="E13" s="278" t="s">
        <v>341</v>
      </c>
    </row>
    <row r="14" spans="1:5" ht="35.25" customHeight="1">
      <c r="A14" s="269" t="s">
        <v>363</v>
      </c>
      <c r="B14" s="270" t="s">
        <v>337</v>
      </c>
      <c r="C14" s="283" t="s">
        <v>364</v>
      </c>
      <c r="D14" s="284" t="s">
        <v>364</v>
      </c>
      <c r="E14" s="284" t="s">
        <v>341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8" sqref="G8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368" t="s">
        <v>194</v>
      </c>
      <c r="B1" s="369"/>
      <c r="C1" s="369"/>
    </row>
    <row r="2" spans="1:3" ht="14.25">
      <c r="A2" s="63"/>
      <c r="B2" s="63"/>
      <c r="C2" s="63"/>
    </row>
    <row r="3" spans="1:3" ht="18.75">
      <c r="A3" s="370"/>
      <c r="B3" s="370"/>
      <c r="C3" s="120" t="s">
        <v>149</v>
      </c>
    </row>
    <row r="4" spans="1:3" ht="24" customHeight="1">
      <c r="A4" s="149" t="s">
        <v>218</v>
      </c>
      <c r="B4" s="121" t="s">
        <v>139</v>
      </c>
      <c r="C4" s="122" t="s">
        <v>102</v>
      </c>
    </row>
    <row r="5" spans="1:3" ht="24.75" customHeight="1">
      <c r="A5" s="164" t="s">
        <v>211</v>
      </c>
      <c r="B5" s="233">
        <f>'[5]Sheet1'!B21/10000</f>
        <v>214.8114472700606</v>
      </c>
      <c r="C5" s="234">
        <f>ROUND('[5]Sheet1'!D21,1)</f>
        <v>8.5</v>
      </c>
    </row>
    <row r="6" spans="1:3" ht="24.75" customHeight="1">
      <c r="A6" s="115" t="s">
        <v>195</v>
      </c>
      <c r="B6" s="235"/>
      <c r="C6" s="236"/>
    </row>
    <row r="7" spans="1:3" ht="24.75" customHeight="1">
      <c r="A7" s="116" t="s">
        <v>153</v>
      </c>
      <c r="B7" s="235">
        <f>'[5]Sheet1'!B23/10000</f>
        <v>185.76965010782772</v>
      </c>
      <c r="C7" s="236">
        <f>ROUND('[5]Sheet1'!D23,1)</f>
        <v>8.3</v>
      </c>
    </row>
    <row r="8" spans="1:3" ht="24.75" customHeight="1">
      <c r="A8" s="116" t="s">
        <v>154</v>
      </c>
      <c r="B8" s="235">
        <f>'[5]Sheet1'!B24/10000</f>
        <v>29.041797162232896</v>
      </c>
      <c r="C8" s="236">
        <f>ROUND('[5]Sheet1'!D24,1)</f>
        <v>9.6</v>
      </c>
    </row>
    <row r="9" spans="1:3" ht="24.75" customHeight="1">
      <c r="A9" s="115" t="s">
        <v>196</v>
      </c>
      <c r="B9" s="235"/>
      <c r="C9" s="236"/>
    </row>
    <row r="10" spans="1:3" ht="24.75" customHeight="1">
      <c r="A10" s="116" t="s">
        <v>155</v>
      </c>
      <c r="B10" s="235">
        <f>'[5]Sheet1'!B26/10000</f>
        <v>191.26444865740376</v>
      </c>
      <c r="C10" s="236">
        <f>ROUND('[5]Sheet1'!D26,1)</f>
        <v>8.4</v>
      </c>
    </row>
    <row r="11" spans="1:3" ht="24.75" customHeight="1">
      <c r="A11" s="116" t="s">
        <v>156</v>
      </c>
      <c r="B11" s="235">
        <f>'[5]Sheet1'!B27/10000</f>
        <v>23.54699861265684</v>
      </c>
      <c r="C11" s="236">
        <f>ROUND('[5]Sheet1'!D27,1)</f>
        <v>9.7</v>
      </c>
    </row>
    <row r="12" spans="1:3" ht="24.75" customHeight="1">
      <c r="A12" s="117"/>
      <c r="B12" s="237"/>
      <c r="C12" s="238"/>
    </row>
    <row r="13" spans="1:4" ht="24.75" customHeight="1">
      <c r="A13" s="117" t="s">
        <v>212</v>
      </c>
      <c r="B13" s="239"/>
      <c r="C13" s="240"/>
      <c r="D13" s="1"/>
    </row>
    <row r="14" spans="1:3" ht="24.75" customHeight="1">
      <c r="A14" s="118" t="s">
        <v>184</v>
      </c>
      <c r="B14" s="241"/>
      <c r="C14" s="242"/>
    </row>
    <row r="15" spans="1:3" ht="24.75" customHeight="1">
      <c r="A15" s="118" t="s">
        <v>185</v>
      </c>
      <c r="B15" s="241"/>
      <c r="C15" s="230"/>
    </row>
    <row r="16" spans="1:3" ht="24.75" customHeight="1">
      <c r="A16" s="118" t="s">
        <v>186</v>
      </c>
      <c r="B16" s="241"/>
      <c r="C16" s="230"/>
    </row>
    <row r="17" spans="1:3" ht="24.75" customHeight="1">
      <c r="A17" s="119" t="s">
        <v>187</v>
      </c>
      <c r="B17" s="243"/>
      <c r="C17" s="232"/>
    </row>
    <row r="18" spans="1:3" ht="18.75">
      <c r="A18" s="209" t="s">
        <v>326</v>
      </c>
      <c r="B18" s="114"/>
      <c r="C18" s="114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9" sqref="G9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371" t="s">
        <v>181</v>
      </c>
      <c r="B1" s="371"/>
      <c r="C1" s="371"/>
    </row>
    <row r="2" spans="1:3" ht="6.75" customHeight="1">
      <c r="A2" s="64"/>
      <c r="B2" s="64"/>
      <c r="C2" s="64"/>
    </row>
    <row r="3" spans="1:3" ht="15.75" customHeight="1">
      <c r="A3" s="123"/>
      <c r="B3" s="372" t="s">
        <v>149</v>
      </c>
      <c r="C3" s="372"/>
    </row>
    <row r="4" spans="1:3" ht="32.25" customHeight="1">
      <c r="A4" s="148" t="s">
        <v>218</v>
      </c>
      <c r="B4" s="121" t="s">
        <v>139</v>
      </c>
      <c r="C4" s="122" t="s">
        <v>102</v>
      </c>
    </row>
    <row r="5" spans="1:3" ht="18.75">
      <c r="A5" s="124" t="s">
        <v>157</v>
      </c>
      <c r="B5" s="244">
        <f>'[5]Sheet1'!$B31/10000</f>
        <v>43.26116</v>
      </c>
      <c r="C5" s="245">
        <f>ROUND('[5]Sheet1'!$C$31,1)</f>
        <v>-8.1</v>
      </c>
    </row>
    <row r="6" spans="1:3" ht="21" customHeight="1">
      <c r="A6" s="124" t="s">
        <v>158</v>
      </c>
      <c r="B6" s="244">
        <f>'[5]Sheet1'!$B33/10000</f>
        <v>5.40117</v>
      </c>
      <c r="C6" s="246">
        <f>ROUND('[5]Sheet1'!$C33,1)</f>
        <v>-9.5</v>
      </c>
    </row>
    <row r="7" spans="1:3" ht="21" customHeight="1">
      <c r="A7" s="124" t="s">
        <v>159</v>
      </c>
      <c r="B7" s="244">
        <f>'[5]Sheet1'!$B34/10000</f>
        <v>0.35078000000000004</v>
      </c>
      <c r="C7" s="246">
        <f>ROUND('[5]Sheet1'!$C34,1)</f>
        <v>-13.4</v>
      </c>
    </row>
    <row r="8" spans="1:3" ht="21" customHeight="1">
      <c r="A8" s="124" t="s">
        <v>160</v>
      </c>
      <c r="B8" s="244">
        <f>'[5]Sheet1'!$B35/10000</f>
        <v>0.6874</v>
      </c>
      <c r="C8" s="246">
        <f>ROUND('[5]Sheet1'!$C35,1)</f>
        <v>-8.4</v>
      </c>
    </row>
    <row r="9" spans="1:3" ht="21" customHeight="1">
      <c r="A9" s="124" t="s">
        <v>161</v>
      </c>
      <c r="B9" s="244">
        <f>'[5]Sheet1'!$B36/10000</f>
        <v>2.9897099999999996</v>
      </c>
      <c r="C9" s="246">
        <f>ROUND('[5]Sheet1'!$C36,1)</f>
        <v>-42.5</v>
      </c>
    </row>
    <row r="10" spans="1:3" ht="21" customHeight="1">
      <c r="A10" s="124" t="s">
        <v>162</v>
      </c>
      <c r="B10" s="244">
        <f>'[5]Sheet1'!$B37/10000</f>
        <v>0.20698000000000003</v>
      </c>
      <c r="C10" s="246">
        <f>ROUND('[5]Sheet1'!$C37,1)</f>
        <v>-43.7</v>
      </c>
    </row>
    <row r="11" spans="1:3" ht="21" customHeight="1">
      <c r="A11" s="124" t="s">
        <v>163</v>
      </c>
      <c r="B11" s="244">
        <f>'[5]Sheet1'!$B38/10000</f>
        <v>1.0367600000000001</v>
      </c>
      <c r="C11" s="246">
        <f>ROUND('[5]Sheet1'!$C38,1)</f>
        <v>-5.6</v>
      </c>
    </row>
    <row r="12" spans="1:3" ht="21" customHeight="1">
      <c r="A12" s="124" t="s">
        <v>164</v>
      </c>
      <c r="B12" s="244">
        <f>'[5]Sheet1'!$B39/10000</f>
        <v>1.74023</v>
      </c>
      <c r="C12" s="246">
        <f>ROUND('[5]Sheet1'!$C39,1)</f>
        <v>-4.1</v>
      </c>
    </row>
    <row r="13" spans="1:3" ht="21" customHeight="1">
      <c r="A13" s="124" t="s">
        <v>165</v>
      </c>
      <c r="B13" s="244">
        <f>'[5]Sheet1'!$B40/10000</f>
        <v>0.33742</v>
      </c>
      <c r="C13" s="246">
        <f>ROUND('[5]Sheet1'!$C40,1)</f>
        <v>-62.6</v>
      </c>
    </row>
    <row r="14" spans="1:3" ht="21" customHeight="1">
      <c r="A14" s="124" t="s">
        <v>166</v>
      </c>
      <c r="B14" s="244">
        <f>'[5]Sheet1'!$B41/10000</f>
        <v>0.08165</v>
      </c>
      <c r="C14" s="246">
        <f>ROUND('[5]Sheet1'!$C41,1)</f>
        <v>-26.2</v>
      </c>
    </row>
    <row r="15" spans="1:3" ht="21" customHeight="1">
      <c r="A15" s="124" t="s">
        <v>167</v>
      </c>
      <c r="B15" s="244">
        <f>'[5]Sheet1'!$B42/10000</f>
        <v>0.00847</v>
      </c>
      <c r="C15" s="246">
        <f>ROUND('[5]Sheet1'!$C42,1)</f>
        <v>-97.4</v>
      </c>
    </row>
    <row r="16" spans="1:3" ht="21" customHeight="1">
      <c r="A16" s="124" t="s">
        <v>168</v>
      </c>
      <c r="B16" s="244">
        <f>'[5]Sheet1'!$B43/10000</f>
        <v>0.01113</v>
      </c>
      <c r="C16" s="246">
        <f>ROUND('[5]Sheet1'!$C43,1)</f>
        <v>-35.9</v>
      </c>
    </row>
    <row r="17" spans="1:3" ht="21" customHeight="1">
      <c r="A17" s="124" t="s">
        <v>169</v>
      </c>
      <c r="B17" s="244">
        <f>'[5]Sheet1'!$B44/10000</f>
        <v>2.1808099999999997</v>
      </c>
      <c r="C17" s="246">
        <f>ROUND('[5]Sheet1'!$C44,1)</f>
        <v>-7.7</v>
      </c>
    </row>
    <row r="18" spans="1:3" ht="21" customHeight="1">
      <c r="A18" s="124" t="s">
        <v>170</v>
      </c>
      <c r="B18" s="244">
        <f>'[5]Sheet1'!$B45/10000</f>
        <v>1.62763</v>
      </c>
      <c r="C18" s="246">
        <f>ROUND('[5]Sheet1'!$C45,1)</f>
        <v>5.1</v>
      </c>
    </row>
    <row r="19" spans="1:3" ht="21" customHeight="1">
      <c r="A19" s="124" t="s">
        <v>171</v>
      </c>
      <c r="B19" s="244">
        <f>'[5]Sheet1'!$B46/10000</f>
        <v>0.50869</v>
      </c>
      <c r="C19" s="246">
        <f>ROUND('[5]Sheet1'!$C46,1)</f>
        <v>5.9</v>
      </c>
    </row>
    <row r="20" spans="1:3" ht="21" customHeight="1">
      <c r="A20" s="124" t="s">
        <v>172</v>
      </c>
      <c r="B20" s="244">
        <f>'[5]Sheet1'!$B47/10000</f>
        <v>0.033589999999999995</v>
      </c>
      <c r="C20" s="246">
        <f>ROUND('[5]Sheet1'!$C47,1)</f>
        <v>-16</v>
      </c>
    </row>
    <row r="21" spans="1:3" ht="21" customHeight="1">
      <c r="A21" s="124" t="s">
        <v>173</v>
      </c>
      <c r="B21" s="244">
        <f>'[5]Sheet1'!$B48/10000</f>
        <v>0.39805999999999997</v>
      </c>
      <c r="C21" s="246">
        <f>ROUND('[5]Sheet1'!$C48,1)</f>
        <v>-21</v>
      </c>
    </row>
    <row r="22" spans="1:3" ht="21" customHeight="1">
      <c r="A22" s="124" t="s">
        <v>174</v>
      </c>
      <c r="B22" s="244">
        <f>'[5]Sheet1'!$B49/10000</f>
        <v>0.17995999999999998</v>
      </c>
      <c r="C22" s="246">
        <f>ROUND('[5]Sheet1'!$C49,1)</f>
        <v>-3.9</v>
      </c>
    </row>
    <row r="23" spans="1:3" ht="21" customHeight="1">
      <c r="A23" s="124" t="s">
        <v>175</v>
      </c>
      <c r="B23" s="244">
        <f>'[5]Sheet1'!$B50/10000</f>
        <v>9.874319999999999</v>
      </c>
      <c r="C23" s="246">
        <f>ROUND('[5]Sheet1'!$C50,1)</f>
        <v>4.9</v>
      </c>
    </row>
    <row r="24" spans="1:3" ht="21" customHeight="1">
      <c r="A24" s="124" t="s">
        <v>176</v>
      </c>
      <c r="B24" s="244">
        <f>'[5]Sheet1'!$B51/10000</f>
        <v>0.92132</v>
      </c>
      <c r="C24" s="246">
        <f>ROUND('[5]Sheet1'!$C51,1)</f>
        <v>10.5</v>
      </c>
    </row>
    <row r="25" spans="1:3" ht="21" customHeight="1">
      <c r="A25" s="124" t="s">
        <v>177</v>
      </c>
      <c r="B25" s="244">
        <f>'[5]Sheet1'!$B52/10000</f>
        <v>0.8116899999999999</v>
      </c>
      <c r="C25" s="246">
        <f>ROUND('[5]Sheet1'!$C52,1)</f>
        <v>13.9</v>
      </c>
    </row>
    <row r="26" spans="1:3" ht="21" customHeight="1">
      <c r="A26" s="124" t="s">
        <v>178</v>
      </c>
      <c r="B26" s="244">
        <f>'[5]Sheet1'!$B53/10000</f>
        <v>12.530660000000001</v>
      </c>
      <c r="C26" s="246">
        <f>ROUND('[5]Sheet1'!$C53,1)</f>
        <v>-3.7</v>
      </c>
    </row>
    <row r="27" spans="1:3" ht="21" customHeight="1">
      <c r="A27" s="124" t="s">
        <v>179</v>
      </c>
      <c r="B27" s="244">
        <f>'[5]Sheet1'!$B54/10000</f>
        <v>0.32182</v>
      </c>
      <c r="C27" s="246">
        <f>ROUND('[5]Sheet1'!$C54,1)</f>
        <v>10.9</v>
      </c>
    </row>
    <row r="28" spans="1:3" ht="21" customHeight="1">
      <c r="A28" s="125" t="s">
        <v>180</v>
      </c>
      <c r="B28" s="247">
        <f>'[5]Sheet1'!$B55/10000</f>
        <v>1.02091</v>
      </c>
      <c r="C28" s="248">
        <f>ROUND('[5]Sheet1'!$C55,1)</f>
        <v>-3.5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30" sqref="H30"/>
    </sheetView>
  </sheetViews>
  <sheetFormatPr defaultColWidth="9.140625" defaultRowHeight="14.25"/>
  <cols>
    <col min="1" max="1" width="33.140625" style="0" customWidth="1"/>
    <col min="2" max="2" width="14.140625" style="0" customWidth="1"/>
    <col min="3" max="3" width="14.28125" style="0" customWidth="1"/>
    <col min="4" max="4" width="10.8515625" style="0" customWidth="1"/>
    <col min="5" max="5" width="10.00390625" style="11" bestFit="1" customWidth="1"/>
  </cols>
  <sheetData>
    <row r="1" spans="1:5" ht="25.5">
      <c r="A1" s="374" t="s">
        <v>116</v>
      </c>
      <c r="B1" s="374"/>
      <c r="C1" s="374"/>
      <c r="D1" s="59"/>
      <c r="E1" s="59"/>
    </row>
    <row r="2" spans="1:5" ht="11.25" customHeight="1">
      <c r="A2" s="4"/>
      <c r="B2" s="4"/>
      <c r="C2" s="4"/>
      <c r="D2" s="4"/>
      <c r="E2" s="12"/>
    </row>
    <row r="3" spans="1:5" ht="27.75" customHeight="1">
      <c r="A3" s="98"/>
      <c r="B3" s="373" t="s">
        <v>213</v>
      </c>
      <c r="C3" s="373"/>
      <c r="E3"/>
    </row>
    <row r="4" spans="1:5" ht="32.25" customHeight="1">
      <c r="A4" s="154" t="s">
        <v>223</v>
      </c>
      <c r="B4" s="113" t="s">
        <v>140</v>
      </c>
      <c r="C4" s="129" t="s">
        <v>138</v>
      </c>
      <c r="E4"/>
    </row>
    <row r="5" spans="1:3" s="2" customFormat="1" ht="22.5" customHeight="1">
      <c r="A5" s="126" t="s">
        <v>117</v>
      </c>
      <c r="B5" s="249">
        <f>'[9]海关3'!G7/10000</f>
        <v>40.335048220000004</v>
      </c>
      <c r="C5" s="250">
        <f>'[9]海关3'!$H$7</f>
        <v>327.3848</v>
      </c>
    </row>
    <row r="6" spans="1:4" s="2" customFormat="1" ht="22.5" customHeight="1">
      <c r="A6" s="127" t="s">
        <v>214</v>
      </c>
      <c r="B6" s="251">
        <f>'[9]海关3'!$M$7/10000</f>
        <v>26.65487855</v>
      </c>
      <c r="C6" s="252">
        <f>'[9]海关3'!$N$7</f>
        <v>449.0056</v>
      </c>
      <c r="D6" s="161"/>
    </row>
    <row r="7" spans="1:3" s="2" customFormat="1" ht="22.5" customHeight="1">
      <c r="A7" s="127" t="s">
        <v>215</v>
      </c>
      <c r="B7" s="251">
        <f>'[9]海关3'!$S$7/10000</f>
        <v>13.68016967</v>
      </c>
      <c r="C7" s="252">
        <f>'[9]海关3'!$T$7</f>
        <v>198.5293</v>
      </c>
    </row>
    <row r="8" spans="1:3" s="2" customFormat="1" ht="22.5" customHeight="1">
      <c r="A8" s="157" t="s">
        <v>255</v>
      </c>
      <c r="B8" s="251"/>
      <c r="C8" s="242"/>
    </row>
    <row r="9" spans="1:3" s="2" customFormat="1" ht="22.5" customHeight="1">
      <c r="A9" s="157" t="s">
        <v>256</v>
      </c>
      <c r="B9" s="251">
        <f>'[10]海关2'!G8/10000</f>
        <v>39.641424640000004</v>
      </c>
      <c r="C9" s="252">
        <f>'[10]海关2'!H8</f>
        <v>334.5201</v>
      </c>
    </row>
    <row r="10" spans="1:3" s="2" customFormat="1" ht="22.5" customHeight="1">
      <c r="A10" s="157" t="s">
        <v>257</v>
      </c>
      <c r="B10" s="251">
        <f>'[10]海关2'!G9/10000</f>
        <v>0.0533577</v>
      </c>
      <c r="C10" s="253">
        <f>'[10]海关2'!H9</f>
        <v>-1.8955</v>
      </c>
    </row>
    <row r="11" spans="1:3" s="2" customFormat="1" ht="22.5" customHeight="1">
      <c r="A11" s="157" t="s">
        <v>258</v>
      </c>
      <c r="B11" s="251">
        <f>'[10]海关2'!G10/10000</f>
        <v>0.25513547</v>
      </c>
      <c r="C11" s="252">
        <f>'[10]海关2'!H10</f>
        <v>273.6839</v>
      </c>
    </row>
    <row r="12" spans="1:3" s="2" customFormat="1" ht="22.5" customHeight="1">
      <c r="A12" s="157" t="s">
        <v>259</v>
      </c>
      <c r="B12" s="251">
        <f>'[10]海关2'!G11/10000</f>
        <v>0.38511497</v>
      </c>
      <c r="C12" s="252">
        <f>'[10]海关2'!H11</f>
        <v>100.6424</v>
      </c>
    </row>
    <row r="13" spans="1:3" s="2" customFormat="1" ht="22.5" customHeight="1">
      <c r="A13" s="127" t="s">
        <v>118</v>
      </c>
      <c r="B13" s="241"/>
      <c r="C13" s="242"/>
    </row>
    <row r="14" spans="1:6" ht="22.5" customHeight="1">
      <c r="A14" s="127" t="s">
        <v>119</v>
      </c>
      <c r="B14" s="241">
        <f>'[9]海关3'!G8/10000</f>
        <v>39.462332079999996</v>
      </c>
      <c r="C14" s="242">
        <f>'[9]海关3'!H8</f>
        <v>365.973</v>
      </c>
      <c r="D14" s="5"/>
      <c r="E14" s="2"/>
      <c r="F14" s="2"/>
    </row>
    <row r="15" spans="1:6" ht="22.5" customHeight="1">
      <c r="A15" s="127" t="s">
        <v>120</v>
      </c>
      <c r="B15" s="241">
        <f>'[9]海关3'!G9/10000</f>
        <v>0.05289958</v>
      </c>
      <c r="C15" s="242">
        <f>'[9]海关3'!H9</f>
        <v>-13.6376</v>
      </c>
      <c r="E15" s="2"/>
      <c r="F15" s="2"/>
    </row>
    <row r="16" spans="1:6" ht="22.5" customHeight="1">
      <c r="A16" s="127" t="s">
        <v>121</v>
      </c>
      <c r="B16" s="241">
        <f>'[9]海关3'!G10/10000</f>
        <v>0.16378244</v>
      </c>
      <c r="C16" s="242">
        <f>'[9]海关3'!H10</f>
        <v>-81.9512</v>
      </c>
      <c r="E16" s="2"/>
      <c r="F16" s="2"/>
    </row>
    <row r="17" spans="1:6" ht="22.5" customHeight="1">
      <c r="A17" s="162" t="s">
        <v>262</v>
      </c>
      <c r="B17" s="241">
        <f>'[9]海关3'!G11/10000</f>
        <v>0.26396524</v>
      </c>
      <c r="C17" s="242" t="str">
        <f>'[9]海关3'!H11</f>
        <v>. </v>
      </c>
      <c r="E17" s="2"/>
      <c r="F17" s="2"/>
    </row>
    <row r="18" spans="1:6" ht="22.5" customHeight="1">
      <c r="A18" s="162" t="s">
        <v>263</v>
      </c>
      <c r="B18" s="241">
        <f>'[9]海关3'!G12/10000</f>
        <v>0.3919527</v>
      </c>
      <c r="C18" s="242" t="str">
        <f>'[9]海关3'!H12</f>
        <v>. </v>
      </c>
      <c r="E18" s="2"/>
      <c r="F18" s="2"/>
    </row>
    <row r="19" spans="1:5" ht="22.5" customHeight="1">
      <c r="A19" s="128" t="s">
        <v>122</v>
      </c>
      <c r="B19" s="254">
        <v>0.01</v>
      </c>
      <c r="C19" s="255">
        <f>'[9]海关3'!H13</f>
        <v>-18.914</v>
      </c>
      <c r="E19" s="2"/>
    </row>
    <row r="20" spans="1:5" ht="18.75">
      <c r="A20" s="209" t="s">
        <v>327</v>
      </c>
      <c r="B20" s="98"/>
      <c r="C20" s="98"/>
      <c r="E20"/>
    </row>
    <row r="21" ht="14.25">
      <c r="E21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375" t="s">
        <v>193</v>
      </c>
      <c r="B1" s="376"/>
      <c r="C1" s="376"/>
      <c r="D1" s="376"/>
    </row>
    <row r="2" spans="1:4" ht="15">
      <c r="A2" s="22"/>
      <c r="B2" s="22"/>
      <c r="C2" s="22"/>
      <c r="D2" s="23"/>
    </row>
    <row r="3" spans="1:4" ht="18.75">
      <c r="A3" s="98"/>
      <c r="B3" s="98"/>
      <c r="C3" s="98"/>
      <c r="D3" s="136" t="s">
        <v>148</v>
      </c>
    </row>
    <row r="4" spans="1:4" ht="26.25" customHeight="1">
      <c r="A4" s="154" t="s">
        <v>224</v>
      </c>
      <c r="B4" s="113" t="s">
        <v>188</v>
      </c>
      <c r="C4" s="194" t="s">
        <v>315</v>
      </c>
      <c r="D4" s="129" t="s">
        <v>147</v>
      </c>
    </row>
    <row r="5" spans="1:6" s="7" customFormat="1" ht="26.25" customHeight="1">
      <c r="A5" s="130" t="s">
        <v>80</v>
      </c>
      <c r="B5" s="227">
        <f>'[3]Sheet2'!B6/10000</f>
        <v>27.3821</v>
      </c>
      <c r="C5" s="256">
        <f>'[3]Sheet2'!C6/10000</f>
        <v>61.9102</v>
      </c>
      <c r="D5" s="257">
        <f>ROUND('[3]Sheet2'!$E6,1)</f>
        <v>7.4</v>
      </c>
      <c r="E5" s="10"/>
      <c r="F5" s="10"/>
    </row>
    <row r="6" spans="1:6" ht="26.25" customHeight="1">
      <c r="A6" s="131" t="s">
        <v>77</v>
      </c>
      <c r="B6" s="229">
        <f>'[3]Sheet2'!B7/10000</f>
        <v>20.8658</v>
      </c>
      <c r="C6" s="258">
        <f>'[3]Sheet2'!C7/10000</f>
        <v>47.158</v>
      </c>
      <c r="D6" s="259">
        <f>ROUND('[3]Sheet2'!$E7,1)</f>
        <v>13.3</v>
      </c>
      <c r="E6" s="10"/>
      <c r="F6" s="10"/>
    </row>
    <row r="7" spans="1:6" ht="26.25" customHeight="1">
      <c r="A7" s="131" t="s">
        <v>78</v>
      </c>
      <c r="B7" s="229">
        <f>'[3]Sheet2'!B8/10000</f>
        <v>6.5163</v>
      </c>
      <c r="C7" s="258">
        <f>'[3]Sheet2'!C8/10000</f>
        <v>14.7522</v>
      </c>
      <c r="D7" s="259">
        <f>ROUND('[3]Sheet2'!$E8,1)</f>
        <v>-7.8</v>
      </c>
      <c r="E7" s="10"/>
      <c r="F7" s="10"/>
    </row>
    <row r="8" spans="1:6" ht="26.25" customHeight="1">
      <c r="A8" s="131" t="s">
        <v>81</v>
      </c>
      <c r="B8" s="229">
        <f>'[3]Sheet2'!B9/10000</f>
        <v>12.193</v>
      </c>
      <c r="C8" s="258">
        <f>'[3]Sheet2'!C9/10000</f>
        <v>29.3182</v>
      </c>
      <c r="D8" s="259">
        <f>ROUND('[3]Sheet2'!$E9,1)</f>
        <v>0.5</v>
      </c>
      <c r="E8" s="10"/>
      <c r="F8" s="10"/>
    </row>
    <row r="9" spans="1:6" ht="26.25" customHeight="1">
      <c r="A9" s="131" t="s">
        <v>77</v>
      </c>
      <c r="B9" s="229">
        <f>'[3]Sheet2'!B10/10000</f>
        <v>5.8178</v>
      </c>
      <c r="C9" s="258">
        <f>'[3]Sheet2'!C10/10000</f>
        <v>14.8289</v>
      </c>
      <c r="D9" s="259">
        <f>ROUND('[3]Sheet2'!$E10,1)</f>
        <v>10.6</v>
      </c>
      <c r="E9" s="10"/>
      <c r="F9" s="10"/>
    </row>
    <row r="10" spans="1:6" ht="26.25" customHeight="1">
      <c r="A10" s="132" t="s">
        <v>216</v>
      </c>
      <c r="B10" s="229">
        <f>'[3]Sheet2'!B11/10000</f>
        <v>13.9586</v>
      </c>
      <c r="C10" s="258">
        <f>'[3]Sheet2'!C11/10000</f>
        <v>29.3592</v>
      </c>
      <c r="D10" s="259">
        <f>ROUND('[3]Sheet2'!$E11,1)</f>
        <v>13.5</v>
      </c>
      <c r="E10" s="10"/>
      <c r="F10" s="10"/>
    </row>
    <row r="11" spans="1:6" s="7" customFormat="1" ht="26.25" customHeight="1">
      <c r="A11" s="133" t="s">
        <v>82</v>
      </c>
      <c r="B11" s="231">
        <f>'[3]Sheet2'!B12/10000</f>
        <v>25.506</v>
      </c>
      <c r="C11" s="260">
        <f>'[3]Sheet2'!C12/10000</f>
        <v>65.8881</v>
      </c>
      <c r="D11" s="261">
        <f>ROUND('[3]Sheet2'!$E12,1)</f>
        <v>25.7</v>
      </c>
      <c r="E11" s="10"/>
      <c r="F11" s="10"/>
    </row>
    <row r="12" spans="1:4" ht="26.25" customHeight="1">
      <c r="A12" s="113" t="s">
        <v>16</v>
      </c>
      <c r="B12" s="137" t="s">
        <v>29</v>
      </c>
      <c r="C12" s="138" t="s">
        <v>30</v>
      </c>
      <c r="D12" s="139" t="s">
        <v>192</v>
      </c>
    </row>
    <row r="13" spans="1:4" ht="26.25" customHeight="1">
      <c r="A13" s="319" t="s">
        <v>234</v>
      </c>
      <c r="B13" s="320">
        <f>'[4]Sheet1'!C6/10000</f>
        <v>2667.0028387717</v>
      </c>
      <c r="C13" s="321">
        <f>'[4]Sheet1'!D6/10000</f>
        <v>2600.1664502949</v>
      </c>
      <c r="D13" s="322">
        <f>ROUND('[4]Sheet1'!F6,1)</f>
        <v>15.9</v>
      </c>
    </row>
    <row r="14" spans="1:4" ht="26.25" customHeight="1">
      <c r="A14" s="131" t="s">
        <v>189</v>
      </c>
      <c r="B14" s="229">
        <f>'[4]Sheet1'!C7/10000</f>
        <v>1565.7423537683999</v>
      </c>
      <c r="C14" s="258">
        <f>'[4]Sheet1'!D7/10000</f>
        <v>1440.9207269038</v>
      </c>
      <c r="D14" s="259">
        <f>ROUND('[4]Sheet1'!F7,1)</f>
        <v>12</v>
      </c>
    </row>
    <row r="15" spans="1:4" ht="26.25" customHeight="1">
      <c r="A15" s="131" t="s">
        <v>190</v>
      </c>
      <c r="B15" s="229">
        <f>'[4]Sheet1'!C8/10000</f>
        <v>658.3193005583</v>
      </c>
      <c r="C15" s="258">
        <f>'[4]Sheet1'!D8/10000</f>
        <v>661.2433098492</v>
      </c>
      <c r="D15" s="259">
        <f>ROUND('[4]Sheet1'!F8,1)</f>
        <v>26.1</v>
      </c>
    </row>
    <row r="16" spans="1:4" ht="26.25" customHeight="1">
      <c r="A16" s="131" t="s">
        <v>191</v>
      </c>
      <c r="B16" s="229">
        <f>'[4]Sheet1'!C9/10000</f>
        <v>438.32700652550005</v>
      </c>
      <c r="C16" s="258">
        <f>'[4]Sheet1'!D9/10000</f>
        <v>493.42561840220003</v>
      </c>
      <c r="D16" s="259">
        <f>ROUND('[4]Sheet1'!F9,1)</f>
        <v>16.5</v>
      </c>
    </row>
    <row r="17" spans="1:4" ht="26.25" customHeight="1">
      <c r="A17" s="131" t="s">
        <v>235</v>
      </c>
      <c r="B17" s="229">
        <f>'[4]Sheet1'!C10/10000</f>
        <v>3.8000275351999995</v>
      </c>
      <c r="C17" s="258">
        <f>'[4]Sheet1'!D10/10000</f>
        <v>3.7877670791999996</v>
      </c>
      <c r="D17" s="259">
        <f>ROUND('[4]Sheet1'!F10,1)</f>
        <v>23.4</v>
      </c>
    </row>
    <row r="18" spans="1:4" ht="26.25" customHeight="1">
      <c r="A18" s="323" t="s">
        <v>236</v>
      </c>
      <c r="B18" s="320">
        <f>'[4]Sheet1'!C11/10000</f>
        <v>1409.4402116482001</v>
      </c>
      <c r="C18" s="321">
        <f>'[4]Sheet1'!D11/10000</f>
        <v>1318.2636928703</v>
      </c>
      <c r="D18" s="322">
        <f>ROUND('[4]Sheet1'!F11,1)</f>
        <v>29.6</v>
      </c>
    </row>
    <row r="19" spans="1:4" ht="26.25" customHeight="1">
      <c r="A19" s="131" t="s">
        <v>237</v>
      </c>
      <c r="B19" s="229">
        <f>'[4]Sheet1'!C12/10000</f>
        <v>359.7170117898</v>
      </c>
      <c r="C19" s="258">
        <f>'[4]Sheet1'!D12/10000</f>
        <v>354.07486268869997</v>
      </c>
      <c r="D19" s="259">
        <f>ROUND('[4]Sheet1'!F12,1)</f>
        <v>8.6</v>
      </c>
    </row>
    <row r="20" spans="1:4" ht="26.25" customHeight="1">
      <c r="A20" s="134" t="s">
        <v>238</v>
      </c>
      <c r="B20" s="231">
        <f>'[4]Sheet1'!C13/10000</f>
        <v>1037.4911120503</v>
      </c>
      <c r="C20" s="260">
        <f>'[4]Sheet1'!D13/10000</f>
        <v>951.8766998441001</v>
      </c>
      <c r="D20" s="261">
        <f>ROUND('[4]Sheet1'!F13,1)</f>
        <v>39.7</v>
      </c>
    </row>
    <row r="21" spans="1:4" ht="18.75">
      <c r="A21" s="210" t="s">
        <v>328</v>
      </c>
      <c r="B21" s="98"/>
      <c r="C21" s="98"/>
      <c r="D21" s="135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"/>
    </sheetView>
  </sheetViews>
  <sheetFormatPr defaultColWidth="9.140625" defaultRowHeight="14.25"/>
  <cols>
    <col min="1" max="1" width="38.00390625" style="0" customWidth="1"/>
    <col min="2" max="2" width="17.7109375" style="0" customWidth="1"/>
    <col min="3" max="4" width="13.140625" style="0" customWidth="1"/>
    <col min="5" max="5" width="9.421875" style="1" bestFit="1" customWidth="1"/>
  </cols>
  <sheetData>
    <row r="1" spans="1:4" ht="25.5">
      <c r="A1" s="364" t="s">
        <v>31</v>
      </c>
      <c r="B1" s="364"/>
      <c r="C1" s="364"/>
      <c r="D1" s="364"/>
    </row>
    <row r="3" spans="1:4" ht="18.75">
      <c r="A3" s="109"/>
      <c r="B3" s="377" t="s">
        <v>62</v>
      </c>
      <c r="C3" s="377"/>
      <c r="D3" s="377"/>
    </row>
    <row r="4" spans="1:5" s="15" customFormat="1" ht="37.5">
      <c r="A4" s="140" t="s">
        <v>32</v>
      </c>
      <c r="B4" s="141" t="s">
        <v>33</v>
      </c>
      <c r="C4" s="142" t="s">
        <v>34</v>
      </c>
      <c r="D4" s="143" t="s">
        <v>35</v>
      </c>
      <c r="E4" s="43"/>
    </row>
    <row r="5" spans="1:6" s="33" customFormat="1" ht="26.25" customHeight="1">
      <c r="A5" s="144" t="s">
        <v>36</v>
      </c>
      <c r="B5" s="262">
        <f>'[11]Sheet1'!C11</f>
        <v>100.79528314</v>
      </c>
      <c r="C5" s="263">
        <f>'[11]Sheet1'!D11</f>
        <v>101.38167219</v>
      </c>
      <c r="D5" s="263">
        <f>'[11]Sheet1'!$E$11</f>
        <v>100.94389696</v>
      </c>
      <c r="E5" s="44"/>
      <c r="F5" s="44"/>
    </row>
    <row r="6" spans="1:5" s="33" customFormat="1" ht="26.25" customHeight="1">
      <c r="A6" s="118" t="s">
        <v>239</v>
      </c>
      <c r="B6" s="264">
        <f>'[11]Sheet1'!C12</f>
        <v>102.32292863</v>
      </c>
      <c r="C6" s="225">
        <f>'[11]Sheet1'!D12</f>
        <v>102.61168701</v>
      </c>
      <c r="D6" s="225">
        <f>'[11]Sheet1'!$E$12</f>
        <v>101.32395883</v>
      </c>
      <c r="E6" s="44"/>
    </row>
    <row r="7" spans="1:5" s="33" customFormat="1" ht="26.25" customHeight="1">
      <c r="A7" s="156" t="s">
        <v>240</v>
      </c>
      <c r="B7" s="264">
        <f>'[11]Sheet1'!C19</f>
        <v>100</v>
      </c>
      <c r="C7" s="225">
        <f>'[11]Sheet1'!D19</f>
        <v>100.29057408</v>
      </c>
      <c r="D7" s="225">
        <f>'[11]Sheet1'!E19</f>
        <v>100.19219231</v>
      </c>
      <c r="E7" s="44"/>
    </row>
    <row r="8" spans="1:5" s="33" customFormat="1" ht="26.25" customHeight="1">
      <c r="A8" s="156" t="s">
        <v>241</v>
      </c>
      <c r="B8" s="264">
        <f>'[11]Sheet1'!C20</f>
        <v>100</v>
      </c>
      <c r="C8" s="225">
        <f>'[11]Sheet1'!D20</f>
        <v>101.50297914</v>
      </c>
      <c r="D8" s="225">
        <f>'[11]Sheet1'!E20</f>
        <v>101.55115777</v>
      </c>
      <c r="E8" s="44"/>
    </row>
    <row r="9" spans="1:5" s="33" customFormat="1" ht="26.25" customHeight="1">
      <c r="A9" s="156" t="s">
        <v>242</v>
      </c>
      <c r="B9" s="264">
        <f>'[11]Sheet1'!C21</f>
        <v>100.49912397</v>
      </c>
      <c r="C9" s="225">
        <f>'[11]Sheet1'!D21</f>
        <v>100.89410566</v>
      </c>
      <c r="D9" s="225">
        <f>'[11]Sheet1'!E21</f>
        <v>100.59733512</v>
      </c>
      <c r="E9" s="44"/>
    </row>
    <row r="10" spans="1:5" s="33" customFormat="1" ht="26.25" customHeight="1">
      <c r="A10" s="156" t="s">
        <v>243</v>
      </c>
      <c r="B10" s="264">
        <f>'[11]Sheet1'!C22</f>
        <v>100.50013006</v>
      </c>
      <c r="C10" s="225">
        <f>'[11]Sheet1'!D22</f>
        <v>101.67531074</v>
      </c>
      <c r="D10" s="225">
        <f>'[11]Sheet1'!E22</f>
        <v>101.37918903</v>
      </c>
      <c r="E10" s="44"/>
    </row>
    <row r="11" spans="1:5" s="33" customFormat="1" ht="26.25" customHeight="1">
      <c r="A11" s="156" t="s">
        <v>244</v>
      </c>
      <c r="B11" s="264">
        <f>'[11]Sheet1'!C23</f>
        <v>100.13789173</v>
      </c>
      <c r="C11" s="225">
        <f>'[11]Sheet1'!D23</f>
        <v>100.19013141</v>
      </c>
      <c r="D11" s="225">
        <f>'[11]Sheet1'!E23</f>
        <v>100.14307407</v>
      </c>
      <c r="E11" s="44"/>
    </row>
    <row r="12" spans="1:5" s="33" customFormat="1" ht="26.25" customHeight="1">
      <c r="A12" s="156" t="s">
        <v>245</v>
      </c>
      <c r="B12" s="264">
        <f>'[11]Sheet1'!C24</f>
        <v>99.97506481</v>
      </c>
      <c r="C12" s="225">
        <f>'[11]Sheet1'!D24</f>
        <v>100.10632505</v>
      </c>
      <c r="D12" s="225">
        <f>'[11]Sheet1'!E24</f>
        <v>100.11880901</v>
      </c>
      <c r="E12" s="44"/>
    </row>
    <row r="13" spans="1:5" s="33" customFormat="1" ht="26.25" customHeight="1">
      <c r="A13" s="156" t="s">
        <v>246</v>
      </c>
      <c r="B13" s="264">
        <f>'[11]Sheet1'!C25</f>
        <v>99.45379287</v>
      </c>
      <c r="C13" s="225">
        <f>'[11]Sheet1'!D25</f>
        <v>98.84024752</v>
      </c>
      <c r="D13" s="225">
        <f>'[11]Sheet1'!E25</f>
        <v>99.22768139</v>
      </c>
      <c r="E13" s="44"/>
    </row>
    <row r="14" spans="1:5" s="33" customFormat="1" ht="26.25" customHeight="1">
      <c r="A14" s="145" t="s">
        <v>37</v>
      </c>
      <c r="B14" s="265">
        <f>'[11]Sheet1'!C26</f>
        <v>100.71571271</v>
      </c>
      <c r="C14" s="266">
        <f>'[11]Sheet1'!D26</f>
        <v>101.66662719</v>
      </c>
      <c r="D14" s="266">
        <f>'[11]Sheet1'!E26</f>
        <v>101.32218263</v>
      </c>
      <c r="E14" s="44"/>
    </row>
    <row r="15" ht="14.25">
      <c r="A15" s="210" t="s">
        <v>329</v>
      </c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6.00390625" style="36" customWidth="1"/>
    <col min="4" max="4" width="13.00390625" style="8" customWidth="1"/>
    <col min="5" max="5" width="10.8515625" style="37" customWidth="1"/>
    <col min="6" max="6" width="12.140625" style="37" customWidth="1"/>
    <col min="7" max="7" width="13.140625" style="37" customWidth="1"/>
    <col min="8" max="8" width="12.421875" style="8" customWidth="1"/>
    <col min="9" max="9" width="10.8515625" style="37" customWidth="1"/>
    <col min="10" max="10" width="10.421875" style="8" customWidth="1"/>
    <col min="11" max="11" width="10.421875" style="37" customWidth="1"/>
    <col min="12" max="12" width="10.8515625" style="8" customWidth="1"/>
    <col min="13" max="13" width="10.8515625" style="39" customWidth="1"/>
    <col min="14" max="14" width="13.421875" style="0" bestFit="1" customWidth="1"/>
    <col min="15" max="15" width="11.00390625" style="0" bestFit="1" customWidth="1"/>
    <col min="16" max="16" width="10.8515625" style="0" customWidth="1"/>
  </cols>
  <sheetData>
    <row r="1" spans="1:13" ht="25.5">
      <c r="A1" s="383" t="s">
        <v>365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s="31" customFormat="1" ht="14.25">
      <c r="A2" s="30"/>
      <c r="B2" s="35"/>
      <c r="C2" s="35"/>
      <c r="D2" s="41"/>
      <c r="E2" s="34"/>
      <c r="F2" s="34"/>
      <c r="G2" s="34"/>
      <c r="H2" s="384"/>
      <c r="I2" s="384"/>
      <c r="J2" s="40"/>
      <c r="K2" s="38"/>
      <c r="L2" s="385" t="s">
        <v>217</v>
      </c>
      <c r="M2" s="385"/>
    </row>
    <row r="3" spans="1:17" s="28" customFormat="1" ht="39" customHeight="1">
      <c r="A3" s="27"/>
      <c r="B3" s="68" t="s">
        <v>11</v>
      </c>
      <c r="C3" s="68" t="s">
        <v>141</v>
      </c>
      <c r="D3" s="386" t="s">
        <v>12</v>
      </c>
      <c r="E3" s="379"/>
      <c r="F3" s="378" t="s">
        <v>142</v>
      </c>
      <c r="G3" s="379"/>
      <c r="H3" s="386" t="s">
        <v>13</v>
      </c>
      <c r="I3" s="378"/>
      <c r="J3" s="386" t="s">
        <v>83</v>
      </c>
      <c r="K3" s="378"/>
      <c r="L3" s="386" t="s">
        <v>84</v>
      </c>
      <c r="M3" s="378"/>
      <c r="N3" s="380" t="s">
        <v>297</v>
      </c>
      <c r="O3" s="380"/>
      <c r="P3" s="380" t="s">
        <v>298</v>
      </c>
      <c r="Q3" s="381"/>
    </row>
    <row r="4" spans="1:17" s="28" customFormat="1" ht="39" customHeight="1">
      <c r="A4" s="29"/>
      <c r="B4" s="69" t="s">
        <v>147</v>
      </c>
      <c r="C4" s="69" t="s">
        <v>150</v>
      </c>
      <c r="D4" s="70" t="s">
        <v>146</v>
      </c>
      <c r="E4" s="69" t="s">
        <v>147</v>
      </c>
      <c r="F4" s="70" t="s">
        <v>146</v>
      </c>
      <c r="G4" s="71" t="s">
        <v>151</v>
      </c>
      <c r="H4" s="70" t="s">
        <v>146</v>
      </c>
      <c r="I4" s="69" t="s">
        <v>147</v>
      </c>
      <c r="J4" s="70" t="s">
        <v>146</v>
      </c>
      <c r="K4" s="69" t="s">
        <v>147</v>
      </c>
      <c r="L4" s="70" t="s">
        <v>139</v>
      </c>
      <c r="M4" s="69" t="s">
        <v>102</v>
      </c>
      <c r="N4" s="187" t="s">
        <v>292</v>
      </c>
      <c r="O4" s="188" t="s">
        <v>293</v>
      </c>
      <c r="P4" s="187" t="s">
        <v>294</v>
      </c>
      <c r="Q4" s="189" t="s">
        <v>293</v>
      </c>
    </row>
    <row r="5" spans="1:17" s="32" customFormat="1" ht="30" customHeight="1">
      <c r="A5" s="146" t="s">
        <v>143</v>
      </c>
      <c r="B5" s="67">
        <f>'[1]Sheet1'!$G$5</f>
        <v>3.5</v>
      </c>
      <c r="C5" s="67">
        <f>'[1]Sheet1'!$H$5</f>
        <v>81.69838040083775</v>
      </c>
      <c r="D5" s="288">
        <f>'[12]2'!B6/10000</f>
        <v>176.701</v>
      </c>
      <c r="E5" s="289">
        <f>'[12]2'!I6</f>
        <v>13.214280680127573</v>
      </c>
      <c r="F5" s="163">
        <f>'[12]2'!C6/10000</f>
        <v>78.9566</v>
      </c>
      <c r="G5" s="289">
        <f>'[12]2'!J6</f>
        <v>44.68373127486545</v>
      </c>
      <c r="H5" s="288">
        <f>'[5]Sheet1'!B5/10000</f>
        <v>214.8114472700606</v>
      </c>
      <c r="I5" s="289">
        <f>'[5]Sheet1'!C5</f>
        <v>8.511603363973734</v>
      </c>
      <c r="J5" s="288">
        <f>'[3]Sheet1'!B3/10000</f>
        <v>61.9102</v>
      </c>
      <c r="K5" s="289">
        <f>'[3]Sheet1'!$C$3</f>
        <v>7.449594657215911</v>
      </c>
      <c r="L5" s="288">
        <f>'[3]Sheet1'!$D$3/10000</f>
        <v>29.3182</v>
      </c>
      <c r="M5" s="289">
        <f>'[3]Sheet1'!$E$3</f>
        <v>0.5163263347001532</v>
      </c>
      <c r="N5" s="388" t="s">
        <v>366</v>
      </c>
      <c r="O5" s="389"/>
      <c r="P5" s="389"/>
      <c r="Q5" s="389"/>
    </row>
    <row r="6" spans="1:17" s="28" customFormat="1" ht="30" customHeight="1">
      <c r="A6" s="147" t="s">
        <v>14</v>
      </c>
      <c r="B6" s="286">
        <f>'[1]Sheet1'!$G$6</f>
        <v>1</v>
      </c>
      <c r="C6" s="286" t="str">
        <f>'[1]Sheet1'!$H$6</f>
        <v>—</v>
      </c>
      <c r="D6" s="290">
        <f>'[12]2'!B7/10000</f>
        <v>19.0596</v>
      </c>
      <c r="E6" s="291">
        <f>'[12]2'!I7</f>
        <v>13.9</v>
      </c>
      <c r="F6" s="287">
        <f>'[12]2'!C7/10000</f>
        <v>11.797</v>
      </c>
      <c r="G6" s="291">
        <f>'[12]2'!J7</f>
        <v>61.895317845075446</v>
      </c>
      <c r="H6" s="290">
        <f>'[5]Sheet1'!B6/10000</f>
        <v>77.53558990166027</v>
      </c>
      <c r="I6" s="291">
        <f>'[5]Sheet1'!C6</f>
        <v>8.55071000000001</v>
      </c>
      <c r="J6" s="290">
        <f>'[3]Sheet1'!$B$11/10000</f>
        <v>5.8961</v>
      </c>
      <c r="K6" s="291">
        <f>'[3]Sheet1'!$C$11</f>
        <v>59.75127343665329</v>
      </c>
      <c r="L6" s="290">
        <f>'[3]Sheet1'!$D$11/10000</f>
        <v>1.7808</v>
      </c>
      <c r="M6" s="291">
        <f>'[3]Sheet1'!$E$11</f>
        <v>55.99159074982481</v>
      </c>
      <c r="N6" s="390"/>
      <c r="O6" s="391"/>
      <c r="P6" s="391"/>
      <c r="Q6" s="391"/>
    </row>
    <row r="7" spans="1:17" s="28" customFormat="1" ht="30" customHeight="1">
      <c r="A7" s="147" t="s">
        <v>1</v>
      </c>
      <c r="B7" s="286">
        <f>'[1]Sheet1'!$G$7</f>
        <v>6.9</v>
      </c>
      <c r="C7" s="286">
        <f>'[1]Sheet1'!$H$7</f>
        <v>99.04417618270799</v>
      </c>
      <c r="D7" s="290">
        <f>'[12]2'!B8/10000</f>
        <v>4.6069</v>
      </c>
      <c r="E7" s="291">
        <f>'[12]2'!I8</f>
        <v>8.3</v>
      </c>
      <c r="F7" s="287">
        <f>'[12]2'!C8/10000</f>
        <v>0.952</v>
      </c>
      <c r="G7" s="291">
        <f>'[12]2'!J8</f>
        <v>20.664655191126354</v>
      </c>
      <c r="H7" s="290">
        <f>'[5]Sheet1'!B7/10000</f>
        <v>4.115821572537208</v>
      </c>
      <c r="I7" s="291">
        <f>'[5]Sheet1'!C7</f>
        <v>-1.2</v>
      </c>
      <c r="J7" s="290">
        <f>'[3]Sheet1'!$B$12/10000</f>
        <v>1.7418</v>
      </c>
      <c r="K7" s="291">
        <f>'[3]Sheet1'!$C$12</f>
        <v>-0.22912131973879468</v>
      </c>
      <c r="L7" s="290">
        <f>'[3]Sheet1'!$D$12/10000</f>
        <v>0.4715</v>
      </c>
      <c r="M7" s="291">
        <f>'[3]Sheet1'!$E$12</f>
        <v>-33.787389411599506</v>
      </c>
      <c r="N7" s="390"/>
      <c r="O7" s="391"/>
      <c r="P7" s="391"/>
      <c r="Q7" s="391"/>
    </row>
    <row r="8" spans="1:17" s="28" customFormat="1" ht="30" customHeight="1">
      <c r="A8" s="147" t="s">
        <v>2</v>
      </c>
      <c r="B8" s="286">
        <f>'[1]Sheet1'!G9</f>
        <v>2.7</v>
      </c>
      <c r="C8" s="286">
        <f>'[1]Sheet1'!H9</f>
        <v>68.9605734767025</v>
      </c>
      <c r="D8" s="290">
        <f>'[12]2'!B9/10000</f>
        <v>8.8546</v>
      </c>
      <c r="E8" s="291">
        <f>'[12]2'!I9</f>
        <v>13.3</v>
      </c>
      <c r="F8" s="287">
        <f>'[12]2'!C9/10000</f>
        <v>3.45</v>
      </c>
      <c r="G8" s="291">
        <f>'[12]2'!J9</f>
        <v>38.962798997131436</v>
      </c>
      <c r="H8" s="290">
        <f>'[5]Sheet1'!B8/10000</f>
        <v>5.189343933797509</v>
      </c>
      <c r="I8" s="291">
        <f>'[5]Sheet1'!C8</f>
        <v>9.012500000000003</v>
      </c>
      <c r="J8" s="290">
        <f>'[3]Sheet1'!$B$13/10000</f>
        <v>0.5682</v>
      </c>
      <c r="K8" s="291">
        <f>'[3]Sheet1'!$C$13</f>
        <v>-43.870394151931244</v>
      </c>
      <c r="L8" s="290">
        <f>'[3]Sheet1'!$D$13/10000</f>
        <v>0.3115</v>
      </c>
      <c r="M8" s="291">
        <f>'[3]Sheet1'!$E$13</f>
        <v>-65.05888951205833</v>
      </c>
      <c r="N8" s="390"/>
      <c r="O8" s="391"/>
      <c r="P8" s="391"/>
      <c r="Q8" s="391"/>
    </row>
    <row r="9" spans="1:17" s="28" customFormat="1" ht="30" customHeight="1">
      <c r="A9" s="147" t="s">
        <v>3</v>
      </c>
      <c r="B9" s="286">
        <f>'[1]Sheet1'!G10</f>
        <v>7.8</v>
      </c>
      <c r="C9" s="286">
        <f>'[1]Sheet1'!H10</f>
        <v>70.06845697360109</v>
      </c>
      <c r="D9" s="290">
        <f>'[12]2'!B10/10000</f>
        <v>15.213</v>
      </c>
      <c r="E9" s="291">
        <f>'[12]2'!I10</f>
        <v>14.2</v>
      </c>
      <c r="F9" s="287">
        <f>'[12]2'!C10/10000</f>
        <v>3.153</v>
      </c>
      <c r="G9" s="291">
        <f>'[12]2'!J10</f>
        <v>20.725695129165842</v>
      </c>
      <c r="H9" s="290">
        <f>'[5]Sheet1'!B9/10000</f>
        <v>18.428619802468084</v>
      </c>
      <c r="I9" s="291">
        <f>'[5]Sheet1'!C9</f>
        <v>8.833200000000005</v>
      </c>
      <c r="J9" s="290">
        <f>'[3]Sheet1'!$B$20/10000</f>
        <v>2.2686</v>
      </c>
      <c r="K9" s="291">
        <f>'[3]Sheet1'!$C$20</f>
        <v>61.22521498116694</v>
      </c>
      <c r="L9" s="290">
        <f>'[3]Sheet1'!$D$20/10000</f>
        <v>1.4614</v>
      </c>
      <c r="M9" s="291">
        <f>'[3]Sheet1'!$E$20</f>
        <v>52.245025523492046</v>
      </c>
      <c r="N9" s="390"/>
      <c r="O9" s="391"/>
      <c r="P9" s="391"/>
      <c r="Q9" s="391"/>
    </row>
    <row r="10" spans="1:17" s="28" customFormat="1" ht="30" customHeight="1">
      <c r="A10" s="147" t="s">
        <v>4</v>
      </c>
      <c r="B10" s="286">
        <f>'[1]Sheet1'!G11</f>
        <v>8.1</v>
      </c>
      <c r="C10" s="286">
        <f>'[1]Sheet1'!H11</f>
        <v>83.62912012620237</v>
      </c>
      <c r="D10" s="290">
        <f>'[12]2'!B11/10000</f>
        <v>23.4677</v>
      </c>
      <c r="E10" s="291">
        <f>'[12]2'!I11</f>
        <v>13.8</v>
      </c>
      <c r="F10" s="287">
        <f>'[12]2'!C11/10000</f>
        <v>6.7243</v>
      </c>
      <c r="G10" s="291">
        <f>'[12]2'!J11</f>
        <v>28.65342577244468</v>
      </c>
      <c r="H10" s="290">
        <f>'[5]Sheet1'!B10/10000</f>
        <v>18.73129157141248</v>
      </c>
      <c r="I10" s="291">
        <f>'[5]Sheet1'!C10</f>
        <v>9.122199999999992</v>
      </c>
      <c r="J10" s="290">
        <f>'[3]Sheet1'!$B$19/10000</f>
        <v>1.7523</v>
      </c>
      <c r="K10" s="291">
        <f>'[3]Sheet1'!$C$19</f>
        <v>34.20387531592249</v>
      </c>
      <c r="L10" s="290">
        <f>'[3]Sheet1'!$D$19/10000</f>
        <v>0.9461</v>
      </c>
      <c r="M10" s="291">
        <f>'[3]Sheet1'!$E$19</f>
        <v>9.973265140067426</v>
      </c>
      <c r="N10" s="390"/>
      <c r="O10" s="391"/>
      <c r="P10" s="391"/>
      <c r="Q10" s="391"/>
    </row>
    <row r="11" spans="1:17" s="28" customFormat="1" ht="30" customHeight="1">
      <c r="A11" s="147" t="s">
        <v>5</v>
      </c>
      <c r="B11" s="286">
        <f>'[1]Sheet1'!G12</f>
        <v>-7.5</v>
      </c>
      <c r="C11" s="286">
        <f>'[1]Sheet1'!H12</f>
        <v>74.26403135685096</v>
      </c>
      <c r="D11" s="290">
        <f>'[12]2'!B12/10000</f>
        <v>10.7081</v>
      </c>
      <c r="E11" s="291">
        <f>'[12]2'!I12</f>
        <v>-26.2</v>
      </c>
      <c r="F11" s="287">
        <f>'[12]2'!C12/10000</f>
        <v>6.6877</v>
      </c>
      <c r="G11" s="291">
        <f>'[12]2'!J12</f>
        <v>62.454590450219925</v>
      </c>
      <c r="H11" s="290">
        <f>'[5]Sheet1'!B11/10000</f>
        <v>15.18043281327393</v>
      </c>
      <c r="I11" s="291">
        <f>'[5]Sheet1'!C11</f>
        <v>-7.8</v>
      </c>
      <c r="J11" s="290">
        <f>'[3]Sheet1'!$B$17/10000</f>
        <v>3.2728</v>
      </c>
      <c r="K11" s="291">
        <f>'[3]Sheet1'!$C$17</f>
        <v>37.95894279812839</v>
      </c>
      <c r="L11" s="290">
        <f>'[3]Sheet1'!$D$18/10000</f>
        <v>1.0824</v>
      </c>
      <c r="M11" s="291">
        <f>'[3]Sheet1'!$E$17</f>
        <v>42.05628817719929</v>
      </c>
      <c r="N11" s="390"/>
      <c r="O11" s="391"/>
      <c r="P11" s="391"/>
      <c r="Q11" s="391"/>
    </row>
    <row r="12" spans="1:17" s="28" customFormat="1" ht="30" customHeight="1">
      <c r="A12" s="147" t="s">
        <v>6</v>
      </c>
      <c r="B12" s="286">
        <f>'[1]Sheet1'!G13</f>
        <v>8.3</v>
      </c>
      <c r="C12" s="286">
        <f>'[1]Sheet1'!H13</f>
        <v>61.28281912506753</v>
      </c>
      <c r="D12" s="290">
        <f>'[12]2'!B13/10000</f>
        <v>28.0731</v>
      </c>
      <c r="E12" s="291">
        <f>'[12]2'!I13</f>
        <v>13.2</v>
      </c>
      <c r="F12" s="287">
        <f>'[12]2'!C13/10000</f>
        <v>18.0284</v>
      </c>
      <c r="G12" s="291">
        <f>'[12]2'!J13</f>
        <v>64.21948413249694</v>
      </c>
      <c r="H12" s="290">
        <f>'[5]Sheet1'!B12/10000</f>
        <v>18.79399727042351</v>
      </c>
      <c r="I12" s="291">
        <f>'[5]Sheet1'!C12</f>
        <v>9.316982199999984</v>
      </c>
      <c r="J12" s="290">
        <f>'[3]Sheet1'!$B$16/10000</f>
        <v>3.4576</v>
      </c>
      <c r="K12" s="291">
        <f>'[3]Sheet1'!$C$16</f>
        <v>43.74324436684128</v>
      </c>
      <c r="L12" s="290">
        <f>'[3]Sheet1'!$D$16/10000</f>
        <v>1.8112</v>
      </c>
      <c r="M12" s="291">
        <f>'[3]Sheet1'!$E$16</f>
        <v>33.235250845961474</v>
      </c>
      <c r="N12" s="390"/>
      <c r="O12" s="391"/>
      <c r="P12" s="391"/>
      <c r="Q12" s="391"/>
    </row>
    <row r="13" spans="1:17" s="28" customFormat="1" ht="30" customHeight="1">
      <c r="A13" s="147" t="s">
        <v>64</v>
      </c>
      <c r="B13" s="286">
        <f>'[1]Sheet1'!G14</f>
        <v>4.5</v>
      </c>
      <c r="C13" s="286">
        <f>'[1]Sheet1'!H14</f>
        <v>73.55911799300888</v>
      </c>
      <c r="D13" s="290">
        <f>'[12]2'!B14/10000</f>
        <v>19.9527</v>
      </c>
      <c r="E13" s="291">
        <f>'[12]2'!I14</f>
        <v>14.1</v>
      </c>
      <c r="F13" s="287">
        <f>'[12]2'!C14/10000</f>
        <v>3.632</v>
      </c>
      <c r="G13" s="291">
        <f>'[12]2'!J14</f>
        <v>18.20305021375553</v>
      </c>
      <c r="H13" s="290">
        <f>'[5]Sheet1'!B13/10000</f>
        <v>13.856553355057528</v>
      </c>
      <c r="I13" s="291">
        <f>'[5]Sheet1'!C13</f>
        <v>-5.5</v>
      </c>
      <c r="J13" s="290">
        <f>'[3]Sheet1'!$B$15/10000</f>
        <v>3.031</v>
      </c>
      <c r="K13" s="291">
        <f>'[3]Sheet1'!$C$15</f>
        <v>0.2679546131198549</v>
      </c>
      <c r="L13" s="290">
        <f>'[3]Sheet1'!$D$15/10000</f>
        <v>1.7077</v>
      </c>
      <c r="M13" s="291">
        <f>'[3]Sheet1'!$E$15</f>
        <v>9.048531289910613</v>
      </c>
      <c r="N13" s="390"/>
      <c r="O13" s="391"/>
      <c r="P13" s="391"/>
      <c r="Q13" s="391"/>
    </row>
    <row r="14" spans="1:17" s="28" customFormat="1" ht="30" customHeight="1">
      <c r="A14" s="147" t="s">
        <v>8</v>
      </c>
      <c r="B14" s="286">
        <f>'[1]Sheet1'!G15</f>
        <v>7.9</v>
      </c>
      <c r="C14" s="286">
        <f>'[1]Sheet1'!H15</f>
        <v>80.45629839414299</v>
      </c>
      <c r="D14" s="290">
        <f>'[12]2'!B15/10000</f>
        <v>15.9492</v>
      </c>
      <c r="E14" s="291">
        <f>'[12]2'!I15</f>
        <v>13.4</v>
      </c>
      <c r="F14" s="287">
        <f>'[12]2'!C15/10000</f>
        <v>13.6441</v>
      </c>
      <c r="G14" s="291">
        <f>'[12]2'!J15</f>
        <v>85.54723747899581</v>
      </c>
      <c r="H14" s="290">
        <f>'[5]Sheet1'!B14/10000</f>
        <v>12.798180750463514</v>
      </c>
      <c r="I14" s="291">
        <f>'[5]Sheet1'!C14</f>
        <v>8.45040999999999</v>
      </c>
      <c r="J14" s="290">
        <f>'[3]Sheet1'!$B$18/10000</f>
        <v>1.8743</v>
      </c>
      <c r="K14" s="291">
        <f>'[3]Sheet1'!$C$18</f>
        <v>48.62421695345333</v>
      </c>
      <c r="L14" s="290">
        <f>'[3]Sheet1'!$D$18/10000</f>
        <v>1.0824</v>
      </c>
      <c r="M14" s="291">
        <f>'[3]Sheet1'!$E$18</f>
        <v>34.09316154608524</v>
      </c>
      <c r="N14" s="390"/>
      <c r="O14" s="391"/>
      <c r="P14" s="391"/>
      <c r="Q14" s="391"/>
    </row>
    <row r="15" spans="1:17" s="28" customFormat="1" ht="30" customHeight="1">
      <c r="A15" s="147" t="s">
        <v>9</v>
      </c>
      <c r="B15" s="286">
        <f>'[1]Sheet1'!G16</f>
        <v>2.5</v>
      </c>
      <c r="C15" s="286">
        <f>'[1]Sheet1'!H16</f>
        <v>98.7119697979125</v>
      </c>
      <c r="D15" s="290">
        <f>'[12]2'!B16/10000</f>
        <v>16.0857</v>
      </c>
      <c r="E15" s="291">
        <f>'[12]2'!I16</f>
        <v>13.5</v>
      </c>
      <c r="F15" s="287">
        <f>'[12]2'!C16/10000</f>
        <v>5.27</v>
      </c>
      <c r="G15" s="291">
        <f>'[12]2'!J16</f>
        <v>32.76201843873751</v>
      </c>
      <c r="H15" s="290">
        <f>'[5]Sheet1'!B15/10000</f>
        <v>20.117173411252843</v>
      </c>
      <c r="I15" s="291">
        <f>'[5]Sheet1'!C15</f>
        <v>8.45040999999999</v>
      </c>
      <c r="J15" s="290">
        <f>'[3]Sheet1'!$B$8/10000</f>
        <v>6.7379</v>
      </c>
      <c r="K15" s="291">
        <f>'[3]Sheet1'!$C$8</f>
        <v>10.678734518216771</v>
      </c>
      <c r="L15" s="290">
        <f>'[3]Sheet1'!$D$8/10000</f>
        <v>2.9217</v>
      </c>
      <c r="M15" s="291">
        <f>'[3]Sheet1'!$E$8</f>
        <v>41.83009708737865</v>
      </c>
      <c r="N15" s="390"/>
      <c r="O15" s="391"/>
      <c r="P15" s="391"/>
      <c r="Q15" s="391"/>
    </row>
    <row r="16" spans="1:17" s="28" customFormat="1" ht="30" customHeight="1">
      <c r="A16" s="147" t="s">
        <v>197</v>
      </c>
      <c r="B16" s="286">
        <f>'[1]Sheet1'!G17</f>
        <v>6</v>
      </c>
      <c r="C16" s="286" t="str">
        <f>'[1]Sheet1'!H17</f>
        <v>—</v>
      </c>
      <c r="D16" s="290">
        <f>'[12]2'!B17/10000</f>
        <v>3.2035</v>
      </c>
      <c r="E16" s="291">
        <f>'[12]2'!I17</f>
        <v>13.7</v>
      </c>
      <c r="F16" s="287">
        <f>'[12]2'!C17/10000</f>
        <v>2.4608</v>
      </c>
      <c r="G16" s="291">
        <f>'[12]2'!J17</f>
        <v>76.81598251911971</v>
      </c>
      <c r="H16" s="290">
        <f>'[5]Sheet1'!B16/10000</f>
        <v>3.899106521779224</v>
      </c>
      <c r="I16" s="291">
        <f>'[5]Sheet1'!C16</f>
        <v>8.371200000000002</v>
      </c>
      <c r="J16" s="290">
        <f>'[3]Sheet1'!$B$9/10000</f>
        <v>1.204</v>
      </c>
      <c r="K16" s="291">
        <f>'[3]Sheet1'!$C$9</f>
        <v>-0.9949839651344377</v>
      </c>
      <c r="L16" s="290">
        <f>'[3]Sheet1'!$D$9/10000</f>
        <v>0.3798</v>
      </c>
      <c r="M16" s="291">
        <f>'[3]Sheet1'!$E$9</f>
        <v>-18.898142216527873</v>
      </c>
      <c r="N16" s="390"/>
      <c r="O16" s="391"/>
      <c r="P16" s="391"/>
      <c r="Q16" s="391"/>
    </row>
    <row r="17" spans="1:17" s="28" customFormat="1" ht="30" customHeight="1">
      <c r="A17" s="147" t="s">
        <v>10</v>
      </c>
      <c r="B17" s="286">
        <f>'[1]Sheet1'!G18</f>
        <v>7.2</v>
      </c>
      <c r="C17" s="286" t="str">
        <f>'[1]Sheet1'!H18</f>
        <v>—</v>
      </c>
      <c r="D17" s="292">
        <f>'[12]2'!B18/10000</f>
        <v>1.203</v>
      </c>
      <c r="E17" s="293">
        <f>'[12]2'!I18</f>
        <v>13.2</v>
      </c>
      <c r="F17" s="294">
        <f>'[12]2'!C18/10000</f>
        <v>0.2093</v>
      </c>
      <c r="G17" s="293">
        <f>'[12]2'!J18</f>
        <v>17.39817123857024</v>
      </c>
      <c r="H17" s="292">
        <f>'[5]Sheet1'!B17/10000</f>
        <v>1.7793131607374515</v>
      </c>
      <c r="I17" s="293">
        <f>'[5]Sheet1'!C17</f>
        <v>8.742200000000011</v>
      </c>
      <c r="J17" s="292">
        <f>'[3]Sheet1'!$B$7/10000</f>
        <v>0.7204</v>
      </c>
      <c r="K17" s="293">
        <f>'[3]Sheet1'!$C$7</f>
        <v>98.07533681605719</v>
      </c>
      <c r="L17" s="292">
        <f>'[3]Sheet1'!$D$7/10000</f>
        <v>0.4429</v>
      </c>
      <c r="M17" s="293">
        <f>'[3]Sheet1'!$E$7</f>
        <v>40.0695762175838</v>
      </c>
      <c r="N17" s="392"/>
      <c r="O17" s="393"/>
      <c r="P17" s="393"/>
      <c r="Q17" s="393"/>
    </row>
    <row r="18" spans="1:16" s="31" customFormat="1" ht="49.5" customHeight="1">
      <c r="A18" s="387" t="s">
        <v>371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pans="1:13" s="28" customFormat="1" ht="65.25" customHeight="1">
      <c r="A19" s="38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</row>
    <row r="20" spans="1:7" ht="14.25">
      <c r="A20" s="57" t="s">
        <v>86</v>
      </c>
      <c r="E20" s="8"/>
      <c r="F20" s="8"/>
      <c r="G20" s="8"/>
    </row>
    <row r="21" spans="5:7" ht="14.25">
      <c r="E21" s="8"/>
      <c r="F21" s="8"/>
      <c r="G21" s="8"/>
    </row>
    <row r="22" spans="5:7" ht="14.25">
      <c r="E22" s="8"/>
      <c r="F22" s="8"/>
      <c r="G22" s="8"/>
    </row>
    <row r="23" spans="5:7" ht="14.25">
      <c r="E23" s="8"/>
      <c r="F23" s="8"/>
      <c r="G23" s="8"/>
    </row>
    <row r="24" spans="5:7" ht="14.25">
      <c r="E24" s="8"/>
      <c r="F24" s="8"/>
      <c r="G24" s="8"/>
    </row>
    <row r="25" spans="5:7" ht="14.25">
      <c r="E25" s="8"/>
      <c r="F25" s="8"/>
      <c r="G25" s="8"/>
    </row>
    <row r="26" spans="5:7" ht="14.25">
      <c r="E26" s="8"/>
      <c r="F26" s="8"/>
      <c r="G26" s="8"/>
    </row>
    <row r="27" spans="5:7" ht="14.25">
      <c r="E27" s="8"/>
      <c r="F27" s="8"/>
      <c r="G27" s="8"/>
    </row>
    <row r="28" spans="5:7" ht="14.25">
      <c r="E28" s="8"/>
      <c r="F28" s="8"/>
      <c r="G28" s="8"/>
    </row>
    <row r="29" spans="5:7" ht="14.25">
      <c r="E29" s="8"/>
      <c r="F29" s="8"/>
      <c r="G29" s="8"/>
    </row>
    <row r="30" spans="5:7" ht="14.25">
      <c r="E30" s="8"/>
      <c r="F30" s="8"/>
      <c r="G30" s="8"/>
    </row>
    <row r="31" spans="5:7" ht="14.25">
      <c r="E31" s="8"/>
      <c r="F31" s="8"/>
      <c r="G31" s="8"/>
    </row>
    <row r="32" spans="5:7" ht="14.25">
      <c r="E32" s="8"/>
      <c r="F32" s="8"/>
      <c r="G32" s="8"/>
    </row>
    <row r="33" spans="5:7" ht="14.25">
      <c r="E33" s="8"/>
      <c r="F33" s="8"/>
      <c r="G33" s="8"/>
    </row>
    <row r="34" spans="5:7" ht="14.25">
      <c r="E34" s="8"/>
      <c r="F34" s="8"/>
      <c r="G34" s="8"/>
    </row>
    <row r="35" spans="5:7" ht="14.25">
      <c r="E35" s="8"/>
      <c r="F35" s="8"/>
      <c r="G35" s="8"/>
    </row>
    <row r="36" spans="5:7" ht="14.25">
      <c r="E36" s="8"/>
      <c r="F36" s="8"/>
      <c r="G36" s="8"/>
    </row>
    <row r="37" spans="5:7" ht="14.25">
      <c r="E37" s="8"/>
      <c r="F37" s="8"/>
      <c r="G37" s="8"/>
    </row>
    <row r="38" spans="5:7" ht="14.25">
      <c r="E38" s="8"/>
      <c r="F38" s="8"/>
      <c r="G38" s="8"/>
    </row>
    <row r="39" spans="5:7" ht="14.25">
      <c r="E39" s="8"/>
      <c r="F39" s="8"/>
      <c r="G39" s="8"/>
    </row>
    <row r="40" spans="5:7" ht="14.25">
      <c r="E40" s="8"/>
      <c r="F40" s="8"/>
      <c r="G40" s="8"/>
    </row>
    <row r="41" spans="5:7" ht="14.25">
      <c r="E41" s="8"/>
      <c r="F41" s="8"/>
      <c r="G41" s="8"/>
    </row>
    <row r="42" spans="5:7" ht="14.25">
      <c r="E42" s="8"/>
      <c r="F42" s="8"/>
      <c r="G42" s="8"/>
    </row>
    <row r="43" spans="5:7" ht="14.25">
      <c r="E43" s="8"/>
      <c r="F43" s="8"/>
      <c r="G43" s="8"/>
    </row>
    <row r="44" spans="5:7" ht="14.25">
      <c r="E44" s="8"/>
      <c r="F44" s="8"/>
      <c r="G44" s="8"/>
    </row>
    <row r="45" spans="5:7" ht="14.25">
      <c r="E45" s="8"/>
      <c r="F45" s="8"/>
      <c r="G45" s="8"/>
    </row>
  </sheetData>
  <sheetProtection/>
  <mergeCells count="13">
    <mergeCell ref="J3:K3"/>
    <mergeCell ref="L3:M3"/>
    <mergeCell ref="N5:Q17"/>
    <mergeCell ref="F3:G3"/>
    <mergeCell ref="N3:O3"/>
    <mergeCell ref="P3:Q3"/>
    <mergeCell ref="A19:M19"/>
    <mergeCell ref="A1:M1"/>
    <mergeCell ref="H2:I2"/>
    <mergeCell ref="L2:M2"/>
    <mergeCell ref="D3:E3"/>
    <mergeCell ref="H3:I3"/>
    <mergeCell ref="A18:P18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11" sqref="D11"/>
    </sheetView>
  </sheetViews>
  <sheetFormatPr defaultColWidth="11.8515625" defaultRowHeight="25.5" customHeight="1"/>
  <cols>
    <col min="1" max="1" width="11.8515625" style="54" customWidth="1"/>
    <col min="2" max="2" width="11.8515625" style="49" customWidth="1"/>
    <col min="3" max="3" width="20.28125" style="50" customWidth="1"/>
    <col min="4" max="4" width="13.421875" style="50" customWidth="1"/>
    <col min="5" max="6" width="11.8515625" style="50" customWidth="1"/>
    <col min="7" max="7" width="12.8515625" style="49" customWidth="1"/>
    <col min="8" max="8" width="11.8515625" style="50" customWidth="1"/>
    <col min="9" max="16384" width="11.8515625" style="49" customWidth="1"/>
  </cols>
  <sheetData>
    <row r="1" spans="1:8" ht="25.5" customHeight="1">
      <c r="A1" s="400" t="s">
        <v>372</v>
      </c>
      <c r="B1" s="400"/>
      <c r="C1" s="400"/>
      <c r="D1" s="400"/>
      <c r="E1" s="400"/>
      <c r="F1" s="400"/>
      <c r="G1" s="400"/>
      <c r="H1" s="400"/>
    </row>
    <row r="2" spans="1:8" ht="15.75" customHeight="1">
      <c r="A2" s="48"/>
      <c r="G2" s="403" t="s">
        <v>149</v>
      </c>
      <c r="H2" s="403"/>
    </row>
    <row r="3" spans="1:12" s="51" customFormat="1" ht="37.5" customHeight="1">
      <c r="A3" s="404"/>
      <c r="B3" s="74" t="s">
        <v>152</v>
      </c>
      <c r="C3" s="324" t="s">
        <v>12</v>
      </c>
      <c r="D3" s="325" t="s">
        <v>85</v>
      </c>
      <c r="E3" s="401" t="s">
        <v>65</v>
      </c>
      <c r="F3" s="402"/>
      <c r="G3" s="401" t="s">
        <v>84</v>
      </c>
      <c r="H3" s="402"/>
      <c r="I3" s="380" t="s">
        <v>295</v>
      </c>
      <c r="J3" s="380"/>
      <c r="K3" s="380" t="s">
        <v>296</v>
      </c>
      <c r="L3" s="381"/>
    </row>
    <row r="4" spans="1:12" s="52" customFormat="1" ht="29.25" customHeight="1">
      <c r="A4" s="405"/>
      <c r="B4" s="69" t="s">
        <v>147</v>
      </c>
      <c r="C4" s="69" t="s">
        <v>138</v>
      </c>
      <c r="D4" s="69" t="s">
        <v>138</v>
      </c>
      <c r="E4" s="70" t="s">
        <v>146</v>
      </c>
      <c r="F4" s="69" t="s">
        <v>147</v>
      </c>
      <c r="G4" s="75" t="s">
        <v>139</v>
      </c>
      <c r="H4" s="76" t="s">
        <v>102</v>
      </c>
      <c r="I4" s="187" t="s">
        <v>292</v>
      </c>
      <c r="J4" s="188" t="s">
        <v>293</v>
      </c>
      <c r="K4" s="187" t="s">
        <v>294</v>
      </c>
      <c r="L4" s="189" t="s">
        <v>293</v>
      </c>
    </row>
    <row r="5" spans="1:12" s="53" customFormat="1" ht="21.75" customHeight="1">
      <c r="A5" s="77" t="s">
        <v>201</v>
      </c>
      <c r="B5" s="287">
        <v>8.1</v>
      </c>
      <c r="C5" s="287">
        <v>11.6</v>
      </c>
      <c r="D5" s="329">
        <f>'[13]表六'!V4</f>
        <v>11</v>
      </c>
      <c r="E5" s="327">
        <f>'[3]全省收入情况表'!$B$5/10000</f>
        <v>903.2123557698001</v>
      </c>
      <c r="F5" s="328">
        <f>'[3]全省收入情况表'!$D$5</f>
        <v>13.228661028131954</v>
      </c>
      <c r="G5" s="327">
        <f>'[3]全省收入情况表'!$F$5/10000</f>
        <v>488.71387999999996</v>
      </c>
      <c r="H5" s="328">
        <f>'[3]全省收入情况表'!$H$5</f>
        <v>12.864783423320056</v>
      </c>
      <c r="I5" s="394" t="s">
        <v>373</v>
      </c>
      <c r="J5" s="395"/>
      <c r="K5" s="395"/>
      <c r="L5" s="395"/>
    </row>
    <row r="6" spans="1:12" s="52" customFormat="1" ht="21.75" customHeight="1">
      <c r="A6" s="73" t="s">
        <v>38</v>
      </c>
      <c r="B6" s="287">
        <v>8.9</v>
      </c>
      <c r="C6" s="287">
        <v>11.8</v>
      </c>
      <c r="D6" s="286">
        <f>'[13]表六'!V5</f>
        <v>11.1</v>
      </c>
      <c r="E6" s="290">
        <f>'[3]全省收入情况表'!B8/10000</f>
        <v>269.8543</v>
      </c>
      <c r="F6" s="291">
        <f>'[3]全省收入情况表'!D8</f>
        <v>5.062789443664699</v>
      </c>
      <c r="G6" s="290">
        <f>'[3]全省收入情况表'!F8/10000</f>
        <v>139.7981</v>
      </c>
      <c r="H6" s="291">
        <f>'[3]全省收入情况表'!H8</f>
        <v>4.195607178712802</v>
      </c>
      <c r="I6" s="396"/>
      <c r="J6" s="397"/>
      <c r="K6" s="397"/>
      <c r="L6" s="397"/>
    </row>
    <row r="7" spans="1:12" s="52" customFormat="1" ht="21.75" customHeight="1">
      <c r="A7" s="73" t="s">
        <v>39</v>
      </c>
      <c r="B7" s="287">
        <v>6.3</v>
      </c>
      <c r="C7" s="287">
        <v>-1.8</v>
      </c>
      <c r="D7" s="286">
        <f>'[13]表六'!V6</f>
        <v>10.5</v>
      </c>
      <c r="E7" s="290">
        <f>'[3]全省收入情况表'!B9/10000</f>
        <v>49.8039</v>
      </c>
      <c r="F7" s="291">
        <f>'[3]全省收入情况表'!D9</f>
        <v>7.189068432062948</v>
      </c>
      <c r="G7" s="290">
        <f>'[3]全省收入情况表'!F9/10000</f>
        <v>28.3928</v>
      </c>
      <c r="H7" s="291">
        <f>'[3]全省收入情况表'!H9</f>
        <v>-2.512987258237853</v>
      </c>
      <c r="I7" s="396"/>
      <c r="J7" s="397"/>
      <c r="K7" s="397"/>
      <c r="L7" s="397"/>
    </row>
    <row r="8" spans="1:12" s="52" customFormat="1" ht="21.75" customHeight="1">
      <c r="A8" s="73" t="s">
        <v>40</v>
      </c>
      <c r="B8" s="287">
        <v>7.2</v>
      </c>
      <c r="C8" s="287">
        <v>13.7</v>
      </c>
      <c r="D8" s="286">
        <f>'[13]表六'!V7</f>
        <v>11.6</v>
      </c>
      <c r="E8" s="290">
        <f>'[3]全省收入情况表'!B10/10000</f>
        <v>37.0486</v>
      </c>
      <c r="F8" s="291">
        <f>'[3]全省收入情况表'!D10</f>
        <v>45.870392900312225</v>
      </c>
      <c r="G8" s="290">
        <f>'[3]全省收入情况表'!F10/10000</f>
        <v>19.2715</v>
      </c>
      <c r="H8" s="291">
        <f>'[3]全省收入情况表'!H10</f>
        <v>27.199582854804433</v>
      </c>
      <c r="I8" s="396"/>
      <c r="J8" s="397"/>
      <c r="K8" s="397"/>
      <c r="L8" s="397"/>
    </row>
    <row r="9" spans="1:12" s="52" customFormat="1" ht="21.75" customHeight="1">
      <c r="A9" s="73" t="s">
        <v>41</v>
      </c>
      <c r="B9" s="287">
        <v>8.3</v>
      </c>
      <c r="C9" s="287">
        <v>14.6</v>
      </c>
      <c r="D9" s="286">
        <f>'[13]表六'!V8</f>
        <v>11.4</v>
      </c>
      <c r="E9" s="290">
        <f>'[3]全省收入情况表'!B11/10000</f>
        <v>39.9046</v>
      </c>
      <c r="F9" s="291">
        <f>'[3]全省收入情况表'!D11</f>
        <v>7.063210989482721</v>
      </c>
      <c r="G9" s="290">
        <f>'[3]全省收入情况表'!F11/10000</f>
        <v>23.4273</v>
      </c>
      <c r="H9" s="291">
        <f>'[3]全省收入情况表'!H11</f>
        <v>-1.6572846222625208</v>
      </c>
      <c r="I9" s="396"/>
      <c r="J9" s="397"/>
      <c r="K9" s="397"/>
      <c r="L9" s="397"/>
    </row>
    <row r="10" spans="1:12" s="52" customFormat="1" ht="21.75" customHeight="1">
      <c r="A10" s="73" t="s">
        <v>42</v>
      </c>
      <c r="B10" s="287">
        <v>8.4</v>
      </c>
      <c r="C10" s="287">
        <v>12</v>
      </c>
      <c r="D10" s="286">
        <f>'[13]表六'!V9</f>
        <v>11.5</v>
      </c>
      <c r="E10" s="290">
        <f>'[3]全省收入情况表'!B12/10000</f>
        <v>21.7764</v>
      </c>
      <c r="F10" s="291">
        <f>'[3]全省收入情况表'!D12</f>
        <v>18.52908198256061</v>
      </c>
      <c r="G10" s="290">
        <f>'[3]全省收入情况表'!F12/10000</f>
        <v>11.5513</v>
      </c>
      <c r="H10" s="291">
        <f>'[3]全省收入情况表'!H12</f>
        <v>14.700917504071176</v>
      </c>
      <c r="I10" s="396"/>
      <c r="J10" s="397"/>
      <c r="K10" s="397"/>
      <c r="L10" s="397"/>
    </row>
    <row r="11" spans="1:12" s="53" customFormat="1" ht="21.75" customHeight="1">
      <c r="A11" s="326" t="s">
        <v>0</v>
      </c>
      <c r="B11" s="287">
        <v>3.5</v>
      </c>
      <c r="C11" s="287">
        <v>13.2</v>
      </c>
      <c r="D11" s="286">
        <f>'[13]表六'!V10</f>
        <v>8.5</v>
      </c>
      <c r="E11" s="290">
        <f>'[3]全省收入情况表'!B13/10000</f>
        <v>61.9102</v>
      </c>
      <c r="F11" s="291">
        <f>'[3]全省收入情况表'!D13</f>
        <v>7.4495946572159</v>
      </c>
      <c r="G11" s="290">
        <f>'[3]全省收入情况表'!F13/10000</f>
        <v>29.3182</v>
      </c>
      <c r="H11" s="291">
        <f>'[3]全省收入情况表'!H13</f>
        <v>0.5163263347001467</v>
      </c>
      <c r="I11" s="396"/>
      <c r="J11" s="397"/>
      <c r="K11" s="397"/>
      <c r="L11" s="397"/>
    </row>
    <row r="12" spans="1:12" s="52" customFormat="1" ht="21.75" customHeight="1">
      <c r="A12" s="73" t="s">
        <v>43</v>
      </c>
      <c r="B12" s="287">
        <v>8.7</v>
      </c>
      <c r="C12" s="287">
        <v>14.1</v>
      </c>
      <c r="D12" s="286">
        <f>'[13]表六'!V11</f>
        <v>11.5</v>
      </c>
      <c r="E12" s="290">
        <f>'[3]全省收入情况表'!B14/10000</f>
        <v>54.6499</v>
      </c>
      <c r="F12" s="291">
        <f>'[3]全省收入情况表'!D14</f>
        <v>26.98588630037039</v>
      </c>
      <c r="G12" s="290">
        <f>'[3]全省收入情况表'!F14/10000</f>
        <v>35.7275</v>
      </c>
      <c r="H12" s="291">
        <f>'[3]全省收入情况表'!H14</f>
        <v>27.597302876408026</v>
      </c>
      <c r="I12" s="396"/>
      <c r="J12" s="397"/>
      <c r="K12" s="397"/>
      <c r="L12" s="397"/>
    </row>
    <row r="13" spans="1:12" s="52" customFormat="1" ht="21.75" customHeight="1">
      <c r="A13" s="73" t="s">
        <v>44</v>
      </c>
      <c r="B13" s="287">
        <v>3.2</v>
      </c>
      <c r="C13" s="287">
        <v>12.6</v>
      </c>
      <c r="D13" s="286">
        <f>'[13]表六'!V12</f>
        <v>10.6</v>
      </c>
      <c r="E13" s="290">
        <f>'[3]全省收入情况表'!B15/10000</f>
        <v>10.9934</v>
      </c>
      <c r="F13" s="291">
        <f>'[3]全省收入情况表'!D15</f>
        <v>66.26939713844943</v>
      </c>
      <c r="G13" s="290">
        <f>'[3]全省收入情况表'!F15/10000</f>
        <v>6.1822</v>
      </c>
      <c r="H13" s="291">
        <f>'[3]全省收入情况表'!H15</f>
        <v>70.82147495233622</v>
      </c>
      <c r="I13" s="396"/>
      <c r="J13" s="397"/>
      <c r="K13" s="397"/>
      <c r="L13" s="397"/>
    </row>
    <row r="14" spans="1:12" s="52" customFormat="1" ht="21.75" customHeight="1">
      <c r="A14" s="73" t="s">
        <v>45</v>
      </c>
      <c r="B14" s="287">
        <v>7.6</v>
      </c>
      <c r="C14" s="287">
        <v>13.3</v>
      </c>
      <c r="D14" s="286">
        <f>'[13]表六'!V13</f>
        <v>10.8</v>
      </c>
      <c r="E14" s="290">
        <f>'[3]全省收入情况表'!B16/10000</f>
        <v>19.9712</v>
      </c>
      <c r="F14" s="291">
        <f>'[3]全省收入情况表'!D16</f>
        <v>26.134160282442696</v>
      </c>
      <c r="G14" s="290">
        <f>'[3]全省收入情况表'!F16/10000</f>
        <v>11.1581</v>
      </c>
      <c r="H14" s="291">
        <f>'[3]全省收入情况表'!H16</f>
        <v>29.27185309621734</v>
      </c>
      <c r="I14" s="396"/>
      <c r="J14" s="397"/>
      <c r="K14" s="397"/>
      <c r="L14" s="397"/>
    </row>
    <row r="15" spans="1:12" s="52" customFormat="1" ht="21.75" customHeight="1">
      <c r="A15" s="73" t="s">
        <v>46</v>
      </c>
      <c r="B15" s="287">
        <v>8.5</v>
      </c>
      <c r="C15" s="287">
        <v>13.9</v>
      </c>
      <c r="D15" s="286">
        <f>'[13]表六'!V14</f>
        <v>11.9</v>
      </c>
      <c r="E15" s="290">
        <f>'[3]全省收入情况表'!$B$18/10000</f>
        <v>39.6362</v>
      </c>
      <c r="F15" s="291">
        <f>'[3]全省收入情况表'!$D$18</f>
        <v>2.0446938880593173</v>
      </c>
      <c r="G15" s="290">
        <f>'[3]全省收入情况表'!$F$18/10000</f>
        <v>26.3993</v>
      </c>
      <c r="H15" s="291">
        <f>'[3]全省收入情况表'!$H$18</f>
        <v>-4.958490239986175</v>
      </c>
      <c r="I15" s="396"/>
      <c r="J15" s="397"/>
      <c r="K15" s="397"/>
      <c r="L15" s="397"/>
    </row>
    <row r="16" spans="1:12" s="52" customFormat="1" ht="21.75" customHeight="1">
      <c r="A16" s="73" t="s">
        <v>47</v>
      </c>
      <c r="B16" s="287">
        <v>9.1</v>
      </c>
      <c r="C16" s="287">
        <v>12.9</v>
      </c>
      <c r="D16" s="286">
        <f>'[13]表六'!V15</f>
        <v>11.7</v>
      </c>
      <c r="E16" s="290">
        <f>'[3]全省收入情况表'!$B$17/10000</f>
        <v>25.1749</v>
      </c>
      <c r="F16" s="291">
        <f>'[3]全省收入情况表'!$D$17</f>
        <v>18.545428860687966</v>
      </c>
      <c r="G16" s="290">
        <f>'[3]全省收入情况表'!$F$17/10000</f>
        <v>16.0282</v>
      </c>
      <c r="H16" s="291">
        <f>'[3]全省收入情况表'!$H$17</f>
        <v>11.141004749852652</v>
      </c>
      <c r="I16" s="396"/>
      <c r="J16" s="397"/>
      <c r="K16" s="397"/>
      <c r="L16" s="397"/>
    </row>
    <row r="17" spans="1:12" s="52" customFormat="1" ht="21.75" customHeight="1">
      <c r="A17" s="73" t="s">
        <v>48</v>
      </c>
      <c r="B17" s="287">
        <v>5</v>
      </c>
      <c r="C17" s="287">
        <v>13.5</v>
      </c>
      <c r="D17" s="286">
        <f>'[13]表六'!V16</f>
        <v>11.1</v>
      </c>
      <c r="E17" s="290">
        <f>'[3]全省收入情况表'!$B$20/10000</f>
        <v>24.3781</v>
      </c>
      <c r="F17" s="291">
        <f>'[3]全省收入情况表'!$D$20</f>
        <v>12.607685449934639</v>
      </c>
      <c r="G17" s="290">
        <f>'[3]全省收入情况表'!$F$20/10000</f>
        <v>14.6165</v>
      </c>
      <c r="H17" s="291">
        <f>'[3]全省收入情况表'!$H$20</f>
        <v>9.485251157286033</v>
      </c>
      <c r="I17" s="396"/>
      <c r="J17" s="397"/>
      <c r="K17" s="397"/>
      <c r="L17" s="397"/>
    </row>
    <row r="18" spans="1:12" s="52" customFormat="1" ht="21.75" customHeight="1">
      <c r="A18" s="73" t="s">
        <v>49</v>
      </c>
      <c r="B18" s="287">
        <v>8.2</v>
      </c>
      <c r="C18" s="287">
        <v>14.3</v>
      </c>
      <c r="D18" s="286">
        <f>'[13]表六'!V17</f>
        <v>10.8</v>
      </c>
      <c r="E18" s="290">
        <f>'[3]全省收入情况表'!$B$19/10000</f>
        <v>22.9832</v>
      </c>
      <c r="F18" s="291">
        <f>'[3]全省收入情况表'!$D$19</f>
        <v>54.90045425748447</v>
      </c>
      <c r="G18" s="290">
        <f>'[3]全省收入情况表'!$F$19/10000</f>
        <v>11.6739</v>
      </c>
      <c r="H18" s="291">
        <f>'[3]全省收入情况表'!$H$19</f>
        <v>42.81222857003046</v>
      </c>
      <c r="I18" s="396"/>
      <c r="J18" s="397"/>
      <c r="K18" s="397"/>
      <c r="L18" s="397"/>
    </row>
    <row r="19" spans="1:12" ht="21.75" customHeight="1">
      <c r="A19" s="78" t="s">
        <v>50</v>
      </c>
      <c r="B19" s="294">
        <v>2.9</v>
      </c>
      <c r="C19" s="294">
        <v>14.4</v>
      </c>
      <c r="D19" s="330">
        <f>'[13]表六'!V18</f>
        <v>11.8</v>
      </c>
      <c r="E19" s="292">
        <f>'[3]全省收入情况表'!$B$21/10000</f>
        <v>19.1752</v>
      </c>
      <c r="F19" s="293">
        <f>'[3]全省收入情况表'!$D$21</f>
        <v>44.15384268412783</v>
      </c>
      <c r="G19" s="292">
        <f>'[3]全省收入情况表'!$F$21/10000</f>
        <v>12.2373</v>
      </c>
      <c r="H19" s="293">
        <f>'[3]全省收入情况表'!$H$21</f>
        <v>75.25922318973419</v>
      </c>
      <c r="I19" s="398"/>
      <c r="J19" s="399"/>
      <c r="K19" s="399"/>
      <c r="L19" s="399"/>
    </row>
    <row r="20" ht="25.5" customHeight="1">
      <c r="G20" s="50"/>
    </row>
    <row r="21" ht="25.5" customHeight="1">
      <c r="G21" s="50"/>
    </row>
    <row r="22" ht="25.5" customHeight="1">
      <c r="G22" s="50"/>
    </row>
    <row r="23" ht="25.5" customHeight="1">
      <c r="G23" s="50"/>
    </row>
    <row r="24" ht="25.5" customHeight="1">
      <c r="G24" s="50"/>
    </row>
    <row r="25" ht="25.5" customHeight="1">
      <c r="G25" s="50"/>
    </row>
    <row r="26" ht="25.5" customHeight="1">
      <c r="G26" s="50"/>
    </row>
    <row r="27" ht="25.5" customHeight="1">
      <c r="G27" s="50"/>
    </row>
    <row r="28" ht="25.5" customHeight="1">
      <c r="G28" s="50"/>
    </row>
    <row r="29" ht="25.5" customHeight="1">
      <c r="G29" s="50"/>
    </row>
    <row r="30" ht="25.5" customHeight="1">
      <c r="G30" s="50"/>
    </row>
    <row r="31" ht="25.5" customHeight="1">
      <c r="G31" s="50"/>
    </row>
    <row r="32" ht="25.5" customHeight="1">
      <c r="G32" s="50"/>
    </row>
    <row r="33" ht="25.5" customHeight="1">
      <c r="G33" s="50"/>
    </row>
    <row r="34" ht="25.5" customHeight="1">
      <c r="G34" s="50"/>
    </row>
  </sheetData>
  <sheetProtection/>
  <mergeCells count="8">
    <mergeCell ref="I5:L19"/>
    <mergeCell ref="I3:J3"/>
    <mergeCell ref="K3:L3"/>
    <mergeCell ref="A1:H1"/>
    <mergeCell ref="E3:F3"/>
    <mergeCell ref="G2:H2"/>
    <mergeCell ref="A3:A4"/>
    <mergeCell ref="G3:H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O13" sqref="O13:O14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25.5">
      <c r="A1" s="406" t="s">
        <v>367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2" ht="14.25">
      <c r="A2" s="45"/>
      <c r="B2" s="45"/>
      <c r="C2" s="45"/>
      <c r="D2" s="45"/>
      <c r="E2" s="45"/>
      <c r="F2" s="45"/>
      <c r="G2" s="46"/>
      <c r="H2" s="46"/>
      <c r="I2" s="407" t="s">
        <v>217</v>
      </c>
      <c r="J2" s="407"/>
      <c r="K2" s="1"/>
      <c r="L2" s="1"/>
    </row>
    <row r="3" spans="1:12" ht="45.75" customHeight="1">
      <c r="A3" s="408"/>
      <c r="B3" s="79" t="s">
        <v>11</v>
      </c>
      <c r="C3" s="410" t="s">
        <v>12</v>
      </c>
      <c r="D3" s="411"/>
      <c r="E3" s="412" t="s">
        <v>51</v>
      </c>
      <c r="F3" s="413"/>
      <c r="G3" s="414" t="s">
        <v>65</v>
      </c>
      <c r="H3" s="415"/>
      <c r="I3" s="414" t="s">
        <v>84</v>
      </c>
      <c r="J3" s="415"/>
      <c r="K3" s="1"/>
      <c r="L3" s="1"/>
    </row>
    <row r="4" spans="1:12" ht="29.25" customHeight="1">
      <c r="A4" s="409"/>
      <c r="B4" s="69" t="s">
        <v>147</v>
      </c>
      <c r="C4" s="70" t="s">
        <v>146</v>
      </c>
      <c r="D4" s="69" t="s">
        <v>147</v>
      </c>
      <c r="E4" s="70" t="s">
        <v>146</v>
      </c>
      <c r="F4" s="69" t="s">
        <v>147</v>
      </c>
      <c r="G4" s="70" t="s">
        <v>146</v>
      </c>
      <c r="H4" s="69" t="s">
        <v>147</v>
      </c>
      <c r="I4" s="70" t="s">
        <v>146</v>
      </c>
      <c r="J4" s="69" t="s">
        <v>147</v>
      </c>
      <c r="K4" s="1"/>
      <c r="L4" s="1"/>
    </row>
    <row r="5" spans="1:12" ht="25.5" customHeight="1">
      <c r="A5" s="191" t="s">
        <v>302</v>
      </c>
      <c r="B5" s="295">
        <v>10.5</v>
      </c>
      <c r="C5" s="302">
        <v>1685.1</v>
      </c>
      <c r="D5" s="295">
        <v>15.1</v>
      </c>
      <c r="E5" s="302">
        <v>867.91375</v>
      </c>
      <c r="F5" s="295">
        <v>13</v>
      </c>
      <c r="G5" s="302">
        <v>235.6142</v>
      </c>
      <c r="H5" s="308">
        <v>22.990664548041767</v>
      </c>
      <c r="I5" s="302">
        <v>138.8196</v>
      </c>
      <c r="J5" s="311">
        <v>10.7</v>
      </c>
      <c r="K5" s="1"/>
      <c r="L5" s="1"/>
    </row>
    <row r="6" spans="1:12" ht="25.5" customHeight="1">
      <c r="A6" s="81" t="s">
        <v>79</v>
      </c>
      <c r="B6" s="297">
        <v>10.9</v>
      </c>
      <c r="C6" s="303">
        <v>2042.1</v>
      </c>
      <c r="D6" s="297">
        <v>18</v>
      </c>
      <c r="E6" s="303">
        <v>722.1</v>
      </c>
      <c r="F6" s="297">
        <v>13.3</v>
      </c>
      <c r="G6" s="303" t="s">
        <v>369</v>
      </c>
      <c r="H6" s="297" t="s">
        <v>369</v>
      </c>
      <c r="I6" s="303">
        <v>146</v>
      </c>
      <c r="J6" s="312">
        <v>11.3</v>
      </c>
      <c r="K6" s="1"/>
      <c r="L6" s="1"/>
    </row>
    <row r="7" spans="1:12" ht="25.5" customHeight="1">
      <c r="A7" s="73" t="s">
        <v>52</v>
      </c>
      <c r="B7" s="300">
        <v>8.3</v>
      </c>
      <c r="C7" s="303">
        <v>983.82</v>
      </c>
      <c r="D7" s="297">
        <v>15.3</v>
      </c>
      <c r="E7" s="303">
        <v>336.8</v>
      </c>
      <c r="F7" s="297">
        <v>12.8</v>
      </c>
      <c r="G7" s="303">
        <v>58.33</v>
      </c>
      <c r="H7" s="297">
        <v>10.8</v>
      </c>
      <c r="I7" s="303">
        <v>36.15</v>
      </c>
      <c r="J7" s="312">
        <v>13.5</v>
      </c>
      <c r="K7" s="1"/>
      <c r="L7" s="1"/>
    </row>
    <row r="8" spans="1:12" ht="25.5" customHeight="1">
      <c r="A8" s="81" t="s">
        <v>53</v>
      </c>
      <c r="B8" s="264">
        <v>-0.1</v>
      </c>
      <c r="C8" s="303">
        <v>2582.05</v>
      </c>
      <c r="D8" s="301">
        <v>-19.1</v>
      </c>
      <c r="E8" s="303">
        <v>1330.33</v>
      </c>
      <c r="F8" s="297">
        <v>7.3</v>
      </c>
      <c r="G8" s="303">
        <v>242.08</v>
      </c>
      <c r="H8" s="301">
        <v>-17</v>
      </c>
      <c r="I8" s="303">
        <v>163.18</v>
      </c>
      <c r="J8" s="225">
        <v>-3.1</v>
      </c>
      <c r="K8" s="1"/>
      <c r="L8" s="1"/>
    </row>
    <row r="9" spans="1:12" ht="25.5" customHeight="1">
      <c r="A9" s="81" t="s">
        <v>54</v>
      </c>
      <c r="B9" s="297">
        <v>8.2</v>
      </c>
      <c r="C9" s="303">
        <v>1539.64</v>
      </c>
      <c r="D9" s="297">
        <v>14</v>
      </c>
      <c r="E9" s="303">
        <v>723.28</v>
      </c>
      <c r="F9" s="297">
        <v>11.3</v>
      </c>
      <c r="G9" s="303">
        <v>171.46</v>
      </c>
      <c r="H9" s="297">
        <v>6.4</v>
      </c>
      <c r="I9" s="303">
        <v>111.09</v>
      </c>
      <c r="J9" s="312">
        <v>6.3</v>
      </c>
      <c r="K9" s="1"/>
      <c r="L9" s="1"/>
    </row>
    <row r="10" spans="1:12" ht="25.5" customHeight="1">
      <c r="A10" s="81" t="s">
        <v>55</v>
      </c>
      <c r="B10" s="297">
        <v>8.2</v>
      </c>
      <c r="C10" s="303">
        <v>2232.3</v>
      </c>
      <c r="D10" s="297">
        <v>11.5</v>
      </c>
      <c r="E10" s="303">
        <v>1168.57</v>
      </c>
      <c r="F10" s="297">
        <v>10.6</v>
      </c>
      <c r="G10" s="303">
        <v>122.5</v>
      </c>
      <c r="H10" s="301">
        <v>8.7</v>
      </c>
      <c r="I10" s="303">
        <v>83.81</v>
      </c>
      <c r="J10" s="225">
        <v>14</v>
      </c>
      <c r="K10" s="1"/>
      <c r="L10" s="1"/>
    </row>
    <row r="11" spans="1:12" s="7" customFormat="1" ht="25.5" customHeight="1">
      <c r="A11" s="82" t="s">
        <v>56</v>
      </c>
      <c r="B11" s="296">
        <v>5.6</v>
      </c>
      <c r="C11" s="304">
        <v>2633.5489</v>
      </c>
      <c r="D11" s="296">
        <v>13.6</v>
      </c>
      <c r="E11" s="306">
        <v>1256.61283</v>
      </c>
      <c r="F11" s="307">
        <v>10</v>
      </c>
      <c r="G11" s="304">
        <v>318.0854</v>
      </c>
      <c r="H11" s="309">
        <v>-3.8</v>
      </c>
      <c r="I11" s="304">
        <v>152.1375</v>
      </c>
      <c r="J11" s="313">
        <v>0.1</v>
      </c>
      <c r="K11" s="66"/>
      <c r="L11" s="66"/>
    </row>
    <row r="12" spans="1:12" ht="25.5" customHeight="1">
      <c r="A12" s="81" t="s">
        <v>57</v>
      </c>
      <c r="B12" s="297">
        <v>9.2</v>
      </c>
      <c r="C12" s="303">
        <v>2730.96</v>
      </c>
      <c r="D12" s="297">
        <v>12.5</v>
      </c>
      <c r="E12" s="303">
        <v>739.21</v>
      </c>
      <c r="F12" s="297">
        <v>12.6</v>
      </c>
      <c r="G12" s="303">
        <v>461.29</v>
      </c>
      <c r="H12" s="297">
        <v>11.1</v>
      </c>
      <c r="I12" s="303">
        <v>262.54</v>
      </c>
      <c r="J12" s="225">
        <v>0.8</v>
      </c>
      <c r="K12" s="1"/>
      <c r="L12" s="1"/>
    </row>
    <row r="13" spans="1:12" ht="25.5" customHeight="1">
      <c r="A13" s="192" t="s">
        <v>300</v>
      </c>
      <c r="B13" s="297">
        <v>9.2</v>
      </c>
      <c r="C13" s="303">
        <v>1731.2468</v>
      </c>
      <c r="D13" s="297">
        <v>13.8</v>
      </c>
      <c r="E13" s="303">
        <v>764.1675</v>
      </c>
      <c r="F13" s="297">
        <v>12.1</v>
      </c>
      <c r="G13" s="303">
        <v>290.8621</v>
      </c>
      <c r="H13" s="297">
        <v>8.7</v>
      </c>
      <c r="I13" s="303">
        <v>121.0183</v>
      </c>
      <c r="J13" s="225">
        <v>-5.5</v>
      </c>
      <c r="K13" s="1"/>
      <c r="L13" s="1"/>
    </row>
    <row r="14" spans="1:12" ht="25.5" customHeight="1">
      <c r="A14" s="81" t="s">
        <v>58</v>
      </c>
      <c r="B14" s="297">
        <v>9</v>
      </c>
      <c r="C14" s="303">
        <v>3342.2401</v>
      </c>
      <c r="D14" s="297">
        <v>11.152434246351838</v>
      </c>
      <c r="E14" s="303">
        <v>930.86</v>
      </c>
      <c r="F14" s="297">
        <v>12.4</v>
      </c>
      <c r="G14" s="303">
        <v>558.41</v>
      </c>
      <c r="H14" s="297">
        <v>9</v>
      </c>
      <c r="I14" s="303">
        <v>311.23</v>
      </c>
      <c r="J14" s="225">
        <v>4.2</v>
      </c>
      <c r="K14" s="1"/>
      <c r="L14" s="1"/>
    </row>
    <row r="15" spans="1:12" ht="25.5" customHeight="1">
      <c r="A15" s="81" t="s">
        <v>59</v>
      </c>
      <c r="B15" s="301">
        <v>8.9</v>
      </c>
      <c r="C15" s="303">
        <v>1341.3329</v>
      </c>
      <c r="D15" s="297">
        <v>12.1</v>
      </c>
      <c r="E15" s="303">
        <v>343.2784</v>
      </c>
      <c r="F15" s="297">
        <v>12.3</v>
      </c>
      <c r="G15" s="303">
        <v>167.8161</v>
      </c>
      <c r="H15" s="297">
        <v>9.1</v>
      </c>
      <c r="I15" s="303">
        <v>77.3441</v>
      </c>
      <c r="J15" s="225">
        <v>-4.2</v>
      </c>
      <c r="K15" s="1"/>
      <c r="L15" s="1"/>
    </row>
    <row r="16" spans="1:12" ht="25.5" customHeight="1">
      <c r="A16" s="192" t="s">
        <v>303</v>
      </c>
      <c r="B16" s="301">
        <v>6.6</v>
      </c>
      <c r="C16" s="303">
        <v>2694.36</v>
      </c>
      <c r="D16" s="297">
        <v>3.8</v>
      </c>
      <c r="E16" s="303">
        <v>1366.03</v>
      </c>
      <c r="F16" s="297" t="s">
        <v>370</v>
      </c>
      <c r="G16" s="303">
        <v>738.63</v>
      </c>
      <c r="H16" s="297">
        <v>10</v>
      </c>
      <c r="I16" s="303">
        <v>284.34</v>
      </c>
      <c r="J16" s="225">
        <v>3.3</v>
      </c>
      <c r="K16" s="1"/>
      <c r="L16" s="1"/>
    </row>
    <row r="17" spans="1:12" ht="25.5" customHeight="1">
      <c r="A17" s="80" t="s">
        <v>60</v>
      </c>
      <c r="B17" s="299">
        <v>7.8</v>
      </c>
      <c r="C17" s="305">
        <v>4959.2</v>
      </c>
      <c r="D17" s="298">
        <v>8.9</v>
      </c>
      <c r="E17" s="305">
        <v>2873.41</v>
      </c>
      <c r="F17" s="298">
        <v>9.1</v>
      </c>
      <c r="G17" s="305">
        <v>929.2</v>
      </c>
      <c r="H17" s="310">
        <v>5.7</v>
      </c>
      <c r="I17" s="305">
        <v>590.6</v>
      </c>
      <c r="J17" s="266">
        <v>0.1</v>
      </c>
      <c r="K17" s="1"/>
      <c r="L17" s="1"/>
    </row>
    <row r="18" spans="1:12" ht="17.25">
      <c r="A18" s="56"/>
      <c r="B18" s="56"/>
      <c r="C18" s="56"/>
      <c r="D18" s="56"/>
      <c r="E18" s="56"/>
      <c r="F18" s="56"/>
      <c r="G18" s="47"/>
      <c r="I18" s="47"/>
      <c r="K18" s="1"/>
      <c r="L18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I6" sqref="I6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45" customHeight="1">
      <c r="A1" s="406" t="s">
        <v>368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2" ht="14.25">
      <c r="A2" s="45"/>
      <c r="B2" s="45"/>
      <c r="C2" s="45"/>
      <c r="D2" s="45"/>
      <c r="E2" s="45"/>
      <c r="F2" s="45"/>
      <c r="G2" s="46"/>
      <c r="H2" s="46"/>
      <c r="I2" s="407" t="s">
        <v>217</v>
      </c>
      <c r="J2" s="407"/>
      <c r="K2" s="1"/>
      <c r="L2" s="1"/>
    </row>
    <row r="3" spans="1:12" ht="45.75" customHeight="1">
      <c r="A3" s="408"/>
      <c r="B3" s="79" t="s">
        <v>11</v>
      </c>
      <c r="C3" s="410" t="s">
        <v>12</v>
      </c>
      <c r="D3" s="411"/>
      <c r="E3" s="412" t="s">
        <v>51</v>
      </c>
      <c r="F3" s="413"/>
      <c r="G3" s="414" t="s">
        <v>65</v>
      </c>
      <c r="H3" s="415"/>
      <c r="I3" s="414" t="s">
        <v>84</v>
      </c>
      <c r="J3" s="415"/>
      <c r="K3" s="1"/>
      <c r="L3" s="1"/>
    </row>
    <row r="4" spans="1:12" ht="29.25" customHeight="1">
      <c r="A4" s="409"/>
      <c r="B4" s="69" t="s">
        <v>138</v>
      </c>
      <c r="C4" s="70" t="s">
        <v>140</v>
      </c>
      <c r="D4" s="69" t="s">
        <v>138</v>
      </c>
      <c r="E4" s="70" t="s">
        <v>140</v>
      </c>
      <c r="F4" s="69" t="s">
        <v>138</v>
      </c>
      <c r="G4" s="70" t="s">
        <v>140</v>
      </c>
      <c r="H4" s="69" t="s">
        <v>138</v>
      </c>
      <c r="I4" s="70" t="s">
        <v>140</v>
      </c>
      <c r="J4" s="69" t="s">
        <v>138</v>
      </c>
      <c r="K4" s="1"/>
      <c r="L4" s="1"/>
    </row>
    <row r="5" spans="1:12" ht="31.5" customHeight="1">
      <c r="A5" s="190" t="s">
        <v>301</v>
      </c>
      <c r="B5" s="295">
        <v>8.7</v>
      </c>
      <c r="C5" s="302">
        <v>4566.4</v>
      </c>
      <c r="D5" s="295">
        <v>11.8</v>
      </c>
      <c r="E5" s="302">
        <v>2025.5</v>
      </c>
      <c r="F5" s="295">
        <v>12.1</v>
      </c>
      <c r="G5" s="302">
        <v>530.14</v>
      </c>
      <c r="H5" s="308">
        <v>12.5</v>
      </c>
      <c r="I5" s="302">
        <v>325.9</v>
      </c>
      <c r="J5" s="311">
        <v>10.8</v>
      </c>
      <c r="K5" s="1"/>
      <c r="L5" s="1"/>
    </row>
    <row r="6" spans="1:12" ht="31.5" customHeight="1">
      <c r="A6" s="81" t="s">
        <v>53</v>
      </c>
      <c r="B6" s="264">
        <v>-0.1</v>
      </c>
      <c r="C6" s="303">
        <v>2582.05</v>
      </c>
      <c r="D6" s="301">
        <v>-19.1</v>
      </c>
      <c r="E6" s="303">
        <v>1330.33</v>
      </c>
      <c r="F6" s="297">
        <v>7.3</v>
      </c>
      <c r="G6" s="303">
        <v>242.08</v>
      </c>
      <c r="H6" s="301">
        <v>-17</v>
      </c>
      <c r="I6" s="303">
        <v>163.18</v>
      </c>
      <c r="J6" s="225">
        <v>-3.1</v>
      </c>
      <c r="K6" s="1"/>
      <c r="L6" s="1"/>
    </row>
    <row r="7" spans="1:12" ht="31.5" customHeight="1">
      <c r="A7" s="82" t="s">
        <v>56</v>
      </c>
      <c r="B7" s="296">
        <v>5.6</v>
      </c>
      <c r="C7" s="304">
        <v>2633.5489</v>
      </c>
      <c r="D7" s="296">
        <v>13.6</v>
      </c>
      <c r="E7" s="306">
        <v>1256.61283</v>
      </c>
      <c r="F7" s="307">
        <v>10</v>
      </c>
      <c r="G7" s="304">
        <v>318.0854</v>
      </c>
      <c r="H7" s="309">
        <v>-3.8</v>
      </c>
      <c r="I7" s="304">
        <v>152.1375</v>
      </c>
      <c r="J7" s="313">
        <v>0.1</v>
      </c>
      <c r="K7" s="1"/>
      <c r="L7" s="1"/>
    </row>
    <row r="8" spans="1:12" s="7" customFormat="1" ht="31.5" customHeight="1">
      <c r="A8" s="81" t="s">
        <v>260</v>
      </c>
      <c r="B8" s="297">
        <v>9.1</v>
      </c>
      <c r="C8" s="303">
        <v>2510.48</v>
      </c>
      <c r="D8" s="297">
        <v>13.8</v>
      </c>
      <c r="E8" s="314">
        <v>887.05</v>
      </c>
      <c r="F8" s="315">
        <v>12.3</v>
      </c>
      <c r="G8" s="303">
        <v>408.32</v>
      </c>
      <c r="H8" s="300">
        <v>11.5</v>
      </c>
      <c r="I8" s="303">
        <v>245.36</v>
      </c>
      <c r="J8" s="242">
        <v>0.9</v>
      </c>
      <c r="K8" s="66"/>
      <c r="L8" s="66"/>
    </row>
    <row r="9" spans="1:12" ht="31.5" customHeight="1">
      <c r="A9" s="80" t="s">
        <v>58</v>
      </c>
      <c r="B9" s="298">
        <v>9</v>
      </c>
      <c r="C9" s="305">
        <v>3342.2401</v>
      </c>
      <c r="D9" s="298">
        <v>11.152434246351838</v>
      </c>
      <c r="E9" s="305">
        <v>930.86</v>
      </c>
      <c r="F9" s="298">
        <v>12.4</v>
      </c>
      <c r="G9" s="305">
        <v>558.41</v>
      </c>
      <c r="H9" s="298">
        <v>9</v>
      </c>
      <c r="I9" s="305">
        <v>311.23</v>
      </c>
      <c r="J9" s="266">
        <v>4.2</v>
      </c>
      <c r="K9" s="1"/>
      <c r="L9" s="1"/>
    </row>
    <row r="10" spans="1:12" ht="17.25">
      <c r="A10" s="56"/>
      <c r="B10" s="56"/>
      <c r="C10" s="56"/>
      <c r="D10" s="56"/>
      <c r="E10" s="56"/>
      <c r="F10" s="56"/>
      <c r="G10" s="47"/>
      <c r="I10" s="47"/>
      <c r="K10" s="1"/>
      <c r="L10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33"/>
  <sheetViews>
    <sheetView zoomScalePageLayoutView="0" workbookViewId="0" topLeftCell="A1">
      <selection activeCell="G5" sqref="G5"/>
    </sheetView>
  </sheetViews>
  <sheetFormatPr defaultColWidth="9.140625" defaultRowHeight="14.25"/>
  <cols>
    <col min="1" max="1" width="28.8515625" style="165" customWidth="1"/>
    <col min="2" max="2" width="13.00390625" style="186" customWidth="1"/>
    <col min="3" max="3" width="19.421875" style="186" customWidth="1"/>
    <col min="4" max="4" width="16.8515625" style="186" customWidth="1"/>
    <col min="5" max="152" width="10.28125" style="165" customWidth="1"/>
    <col min="153" max="16384" width="9.140625" style="165" customWidth="1"/>
  </cols>
  <sheetData>
    <row r="1" spans="1:4" ht="21.75" customHeight="1">
      <c r="A1" s="335" t="s">
        <v>316</v>
      </c>
      <c r="B1" s="335"/>
      <c r="C1" s="335"/>
      <c r="D1" s="335"/>
    </row>
    <row r="2" spans="1:4" ht="0.75" customHeight="1">
      <c r="A2" s="166"/>
      <c r="B2" s="166"/>
      <c r="C2" s="166"/>
      <c r="D2" s="166"/>
    </row>
    <row r="3" spans="1:4" s="170" customFormat="1" ht="27.75" customHeight="1">
      <c r="A3" s="167" t="s">
        <v>264</v>
      </c>
      <c r="B3" s="168" t="s">
        <v>265</v>
      </c>
      <c r="C3" s="169" t="s">
        <v>322</v>
      </c>
      <c r="D3" s="202" t="s">
        <v>323</v>
      </c>
    </row>
    <row r="4" spans="1:4" s="170" customFormat="1" ht="20.25" customHeight="1">
      <c r="A4" s="171" t="s">
        <v>266</v>
      </c>
      <c r="B4" s="172" t="s">
        <v>132</v>
      </c>
      <c r="C4" s="337" t="s">
        <v>317</v>
      </c>
      <c r="D4" s="338"/>
    </row>
    <row r="5" spans="1:4" s="170" customFormat="1" ht="20.25" customHeight="1">
      <c r="A5" s="171" t="s">
        <v>268</v>
      </c>
      <c r="B5" s="172" t="s">
        <v>132</v>
      </c>
      <c r="C5" s="339"/>
      <c r="D5" s="340"/>
    </row>
    <row r="6" spans="1:4" s="170" customFormat="1" ht="20.25" customHeight="1">
      <c r="A6" s="171" t="s">
        <v>269</v>
      </c>
      <c r="B6" s="172" t="s">
        <v>132</v>
      </c>
      <c r="C6" s="339"/>
      <c r="D6" s="340"/>
    </row>
    <row r="7" spans="1:4" s="170" customFormat="1" ht="20.25" customHeight="1">
      <c r="A7" s="171" t="s">
        <v>270</v>
      </c>
      <c r="B7" s="172" t="s">
        <v>132</v>
      </c>
      <c r="C7" s="341"/>
      <c r="D7" s="342"/>
    </row>
    <row r="8" spans="1:4" s="170" customFormat="1" ht="20.25" customHeight="1">
      <c r="A8" s="173" t="s">
        <v>271</v>
      </c>
      <c r="B8" s="172" t="s">
        <v>132</v>
      </c>
      <c r="C8" s="174">
        <f>'[3]Sheet2'!$C$6/10000</f>
        <v>61.9102</v>
      </c>
      <c r="D8" s="175">
        <f>'[3]Sheet2'!$E$6</f>
        <v>7.4495946572159</v>
      </c>
    </row>
    <row r="9" spans="1:4" s="170" customFormat="1" ht="20.25" customHeight="1">
      <c r="A9" s="173" t="s">
        <v>272</v>
      </c>
      <c r="B9" s="172" t="s">
        <v>132</v>
      </c>
      <c r="C9" s="174">
        <f>'[3]Sheet2'!$C$9/10000</f>
        <v>29.3182</v>
      </c>
      <c r="D9" s="175">
        <f>'[3]Sheet2'!$E$9</f>
        <v>0.5163263347001467</v>
      </c>
    </row>
    <row r="10" spans="1:4" s="170" customFormat="1" ht="20.25" customHeight="1">
      <c r="A10" s="195" t="s">
        <v>318</v>
      </c>
      <c r="B10" s="172" t="s">
        <v>132</v>
      </c>
      <c r="C10" s="174">
        <f>'[3]Sheet2'!$C$12/10000</f>
        <v>65.8881</v>
      </c>
      <c r="D10" s="175">
        <f>'[3]Sheet2'!$E$12</f>
        <v>25.71689699846785</v>
      </c>
    </row>
    <row r="11" spans="1:4" s="170" customFormat="1" ht="20.25" customHeight="1">
      <c r="A11" s="173" t="s">
        <v>183</v>
      </c>
      <c r="B11" s="172" t="s">
        <v>273</v>
      </c>
      <c r="C11" s="174">
        <f>'[2]201802'!$B$5/10000</f>
        <v>24.64484265</v>
      </c>
      <c r="D11" s="175">
        <f>'[2]201802'!$D$5</f>
        <v>8.802285745727238</v>
      </c>
    </row>
    <row r="12" spans="1:4" s="170" customFormat="1" ht="20.25" customHeight="1">
      <c r="A12" s="173" t="s">
        <v>274</v>
      </c>
      <c r="B12" s="172" t="s">
        <v>273</v>
      </c>
      <c r="C12" s="174">
        <f>'[2]201802'!$E$5/10000</f>
        <v>12.916634059999998</v>
      </c>
      <c r="D12" s="175">
        <f>'[2]201802'!$G$5</f>
        <v>6.864656482082329</v>
      </c>
    </row>
    <row r="13" spans="1:4" s="170" customFormat="1" ht="20.25" customHeight="1">
      <c r="A13" s="173" t="s">
        <v>275</v>
      </c>
      <c r="B13" s="172" t="s">
        <v>132</v>
      </c>
      <c r="C13" s="174" t="s">
        <v>267</v>
      </c>
      <c r="D13" s="175">
        <f>'[1]Sheet1'!$G$22</f>
        <v>3.5</v>
      </c>
    </row>
    <row r="14" spans="1:4" s="170" customFormat="1" ht="20.25" customHeight="1">
      <c r="A14" s="176" t="s">
        <v>12</v>
      </c>
      <c r="B14" s="172" t="s">
        <v>132</v>
      </c>
      <c r="C14" s="177">
        <f>'[6]T020447_1'!$C$6/10000</f>
        <v>176.701</v>
      </c>
      <c r="D14" s="178">
        <f>'[6]T020447_1'!$E$6</f>
        <v>13.2</v>
      </c>
    </row>
    <row r="15" spans="1:4" s="170" customFormat="1" ht="20.25" customHeight="1">
      <c r="A15" s="176" t="s">
        <v>276</v>
      </c>
      <c r="B15" s="172" t="s">
        <v>132</v>
      </c>
      <c r="C15" s="177">
        <f>'[6]T020447_1'!$C$20/10000</f>
        <v>52.4062</v>
      </c>
      <c r="D15" s="178">
        <f>'[6]T020447_1'!$E$20</f>
        <v>14.4</v>
      </c>
    </row>
    <row r="16" spans="1:4" s="170" customFormat="1" ht="20.25" customHeight="1">
      <c r="A16" s="176" t="s">
        <v>277</v>
      </c>
      <c r="B16" s="172" t="s">
        <v>132</v>
      </c>
      <c r="C16" s="177">
        <f>'[6]T020447_2'!$C$14/10000</f>
        <v>14.4075</v>
      </c>
      <c r="D16" s="178">
        <f>'[6]T020447_2'!$E$14</f>
        <v>-14.7</v>
      </c>
    </row>
    <row r="17" spans="1:4" s="170" customFormat="1" ht="20.25" customHeight="1">
      <c r="A17" s="176" t="s">
        <v>278</v>
      </c>
      <c r="B17" s="172" t="s">
        <v>128</v>
      </c>
      <c r="C17" s="177">
        <f>'[8]1、X40034_2018年2月'!$D$8/10000</f>
        <v>56.6645</v>
      </c>
      <c r="D17" s="178">
        <f>'[8]1、X40034_2018年2月'!$F$8</f>
        <v>29.18</v>
      </c>
    </row>
    <row r="18" spans="1:4" s="170" customFormat="1" ht="20.25" customHeight="1">
      <c r="A18" s="176" t="s">
        <v>279</v>
      </c>
      <c r="B18" s="172" t="s">
        <v>132</v>
      </c>
      <c r="C18" s="177">
        <f>'[8]1、X40034_2018年2月'!$D$10/10000</f>
        <v>34.9424</v>
      </c>
      <c r="D18" s="178">
        <f>'[8]1、X40034_2018年2月'!$F$10</f>
        <v>57.23</v>
      </c>
    </row>
    <row r="19" spans="1:4" s="170" customFormat="1" ht="20.25" customHeight="1">
      <c r="A19" s="179" t="s">
        <v>13</v>
      </c>
      <c r="B19" s="172" t="s">
        <v>132</v>
      </c>
      <c r="C19" s="177">
        <f>'[5]Sheet1'!$B$21/10000</f>
        <v>214.8114472700606</v>
      </c>
      <c r="D19" s="178">
        <f>'[5]Sheet1'!$D$21</f>
        <v>8.51160336397373</v>
      </c>
    </row>
    <row r="20" spans="1:4" s="170" customFormat="1" ht="20.25" customHeight="1">
      <c r="A20" s="196" t="s">
        <v>319</v>
      </c>
      <c r="B20" s="172" t="s">
        <v>132</v>
      </c>
      <c r="C20" s="180">
        <f>'[9]海关3'!$G$7/10000</f>
        <v>40.335048220000004</v>
      </c>
      <c r="D20" s="178">
        <f>'[9]海关3'!$H$7</f>
        <v>327.3848</v>
      </c>
    </row>
    <row r="21" spans="1:4" s="170" customFormat="1" ht="20.25" customHeight="1">
      <c r="A21" s="196" t="s">
        <v>320</v>
      </c>
      <c r="B21" s="172" t="s">
        <v>132</v>
      </c>
      <c r="C21" s="180">
        <f>'[9]海关3'!$M$7/10000</f>
        <v>26.65487855</v>
      </c>
      <c r="D21" s="178">
        <f>'[9]海关3'!$N$7</f>
        <v>449.0056</v>
      </c>
    </row>
    <row r="22" spans="1:4" s="170" customFormat="1" ht="20.25" customHeight="1">
      <c r="A22" s="196" t="s">
        <v>321</v>
      </c>
      <c r="B22" s="172" t="s">
        <v>132</v>
      </c>
      <c r="C22" s="180">
        <f>'[9]海关3'!$S$7/10000</f>
        <v>13.68016967</v>
      </c>
      <c r="D22" s="178">
        <f>'[9]海关3'!$T$7</f>
        <v>198.5293</v>
      </c>
    </row>
    <row r="23" spans="1:4" s="170" customFormat="1" ht="20.25" customHeight="1">
      <c r="A23" s="176" t="s">
        <v>280</v>
      </c>
      <c r="B23" s="172" t="s">
        <v>132</v>
      </c>
      <c r="C23" s="180">
        <v>90.46</v>
      </c>
      <c r="D23" s="178">
        <v>15.3</v>
      </c>
    </row>
    <row r="24" spans="1:4" s="170" customFormat="1" ht="20.25" customHeight="1">
      <c r="A24" s="176" t="s">
        <v>281</v>
      </c>
      <c r="B24" s="172" t="s">
        <v>282</v>
      </c>
      <c r="C24" s="180">
        <v>0.94</v>
      </c>
      <c r="D24" s="178">
        <v>7.8</v>
      </c>
    </row>
    <row r="25" spans="1:5" s="170" customFormat="1" ht="20.25" customHeight="1">
      <c r="A25" s="176" t="s">
        <v>283</v>
      </c>
      <c r="B25" s="172" t="s">
        <v>132</v>
      </c>
      <c r="C25" s="177">
        <f>'[4]Sheet1'!$C$6/10000</f>
        <v>2667.0028387717</v>
      </c>
      <c r="D25" s="178">
        <f>'[4]Sheet1'!$F$6</f>
        <v>15.912887189916368</v>
      </c>
      <c r="E25" s="181"/>
    </row>
    <row r="26" spans="1:5" s="170" customFormat="1" ht="20.25" customHeight="1">
      <c r="A26" s="176" t="s">
        <v>284</v>
      </c>
      <c r="B26" s="172" t="s">
        <v>132</v>
      </c>
      <c r="C26" s="177">
        <f>'[4]Sheet1'!$C$7/10000</f>
        <v>1565.7423537683999</v>
      </c>
      <c r="D26" s="178">
        <f>'[4]Sheet1'!$F$7</f>
        <v>11.966706183754683</v>
      </c>
      <c r="E26" s="181"/>
    </row>
    <row r="27" spans="1:5" s="170" customFormat="1" ht="20.25" customHeight="1">
      <c r="A27" s="176" t="s">
        <v>285</v>
      </c>
      <c r="B27" s="172" t="s">
        <v>132</v>
      </c>
      <c r="C27" s="177">
        <f>'[4]Sheet1'!$C$11/10000</f>
        <v>1409.4402116482001</v>
      </c>
      <c r="D27" s="178">
        <f>'[4]Sheet1'!$F$11</f>
        <v>29.551650069144664</v>
      </c>
      <c r="E27" s="181"/>
    </row>
    <row r="28" spans="1:4" s="170" customFormat="1" ht="20.25" customHeight="1">
      <c r="A28" s="176" t="s">
        <v>286</v>
      </c>
      <c r="B28" s="172" t="s">
        <v>287</v>
      </c>
      <c r="C28" s="182">
        <f>'[11]Sheet1'!$E$11</f>
        <v>100.94389696</v>
      </c>
      <c r="D28" s="175" t="s">
        <v>261</v>
      </c>
    </row>
    <row r="29" spans="1:4" s="170" customFormat="1" ht="20.25" customHeight="1">
      <c r="A29" s="176" t="s">
        <v>288</v>
      </c>
      <c r="B29" s="172" t="s">
        <v>289</v>
      </c>
      <c r="C29" s="343" t="s">
        <v>317</v>
      </c>
      <c r="D29" s="344"/>
    </row>
    <row r="30" spans="1:4" s="170" customFormat="1" ht="20.25" customHeight="1">
      <c r="A30" s="179" t="s">
        <v>290</v>
      </c>
      <c r="B30" s="172" t="s">
        <v>289</v>
      </c>
      <c r="C30" s="345"/>
      <c r="D30" s="346"/>
    </row>
    <row r="31" spans="1:4" s="170" customFormat="1" ht="20.25" customHeight="1" thickBot="1">
      <c r="A31" s="183" t="s">
        <v>291</v>
      </c>
      <c r="B31" s="184" t="s">
        <v>289</v>
      </c>
      <c r="C31" s="347"/>
      <c r="D31" s="348"/>
    </row>
    <row r="32" spans="1:4" ht="21" customHeight="1">
      <c r="A32" s="336"/>
      <c r="B32" s="336"/>
      <c r="C32" s="336"/>
      <c r="D32" s="336"/>
    </row>
    <row r="33" spans="1:152" s="186" customFormat="1" ht="14.25">
      <c r="A33" s="18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</row>
  </sheetData>
  <sheetProtection/>
  <mergeCells count="4">
    <mergeCell ref="A1:D1"/>
    <mergeCell ref="A32:D32"/>
    <mergeCell ref="C4:D7"/>
    <mergeCell ref="C29:D3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1" sqref="B11"/>
    </sheetView>
  </sheetViews>
  <sheetFormatPr defaultColWidth="9.140625" defaultRowHeight="14.25"/>
  <cols>
    <col min="1" max="1" width="45.421875" style="0" customWidth="1"/>
    <col min="2" max="2" width="18.140625" style="0" customWidth="1"/>
    <col min="3" max="3" width="11.57421875" style="0" customWidth="1"/>
    <col min="4" max="4" width="7.8515625" style="11" customWidth="1"/>
  </cols>
  <sheetData>
    <row r="1" spans="1:4" ht="25.5">
      <c r="A1" s="349" t="s">
        <v>95</v>
      </c>
      <c r="B1" s="349"/>
      <c r="C1" s="58"/>
      <c r="D1" s="58"/>
    </row>
    <row r="2" spans="1:4" ht="14.25">
      <c r="A2" s="3"/>
      <c r="B2" s="3"/>
      <c r="D2"/>
    </row>
    <row r="3" ht="14.25">
      <c r="B3" s="104" t="s">
        <v>62</v>
      </c>
    </row>
    <row r="4" spans="1:2" ht="24" customHeight="1">
      <c r="A4" s="150" t="s">
        <v>219</v>
      </c>
      <c r="B4" s="87" t="s">
        <v>137</v>
      </c>
    </row>
    <row r="5" spans="1:2" ht="24" customHeight="1">
      <c r="A5" s="159" t="s">
        <v>225</v>
      </c>
      <c r="B5" s="211">
        <f>'[1]Sheet1'!$G$22</f>
        <v>3.5</v>
      </c>
    </row>
    <row r="6" spans="1:2" ht="24" customHeight="1">
      <c r="A6" s="111" t="s">
        <v>226</v>
      </c>
      <c r="B6" s="212" t="s">
        <v>299</v>
      </c>
    </row>
    <row r="7" spans="1:2" ht="24" customHeight="1">
      <c r="A7" s="111" t="s">
        <v>247</v>
      </c>
      <c r="B7" s="212" t="s">
        <v>299</v>
      </c>
    </row>
    <row r="8" spans="1:2" ht="24" customHeight="1">
      <c r="A8" s="111" t="s">
        <v>227</v>
      </c>
      <c r="B8" s="212">
        <f>'[1]Sheet1'!$G$25</f>
        <v>10.6</v>
      </c>
    </row>
    <row r="9" spans="1:2" ht="24" customHeight="1">
      <c r="A9" s="111" t="s">
        <v>248</v>
      </c>
      <c r="B9" s="212">
        <f>'[1]Sheet1'!$G$26</f>
        <v>4.3</v>
      </c>
    </row>
    <row r="10" spans="1:2" ht="24" customHeight="1">
      <c r="A10" s="111" t="s">
        <v>249</v>
      </c>
      <c r="B10" s="212">
        <f>'[1]Sheet1'!$G$27</f>
        <v>-7.5</v>
      </c>
    </row>
    <row r="11" spans="1:2" ht="24" customHeight="1">
      <c r="A11" s="111" t="s">
        <v>250</v>
      </c>
      <c r="B11" s="212">
        <f>'[1]Sheet1'!$G$28</f>
        <v>-6.3</v>
      </c>
    </row>
    <row r="12" spans="1:2" ht="24" customHeight="1">
      <c r="A12" s="111" t="s">
        <v>251</v>
      </c>
      <c r="B12" s="212">
        <f>'[1]Sheet1'!$G$29</f>
        <v>7.7</v>
      </c>
    </row>
    <row r="13" spans="1:2" ht="24" customHeight="1">
      <c r="A13" s="111" t="s">
        <v>252</v>
      </c>
      <c r="B13" s="212">
        <f>'[1]Sheet1'!$G$30</f>
        <v>2.3</v>
      </c>
    </row>
    <row r="14" spans="1:2" ht="24" customHeight="1">
      <c r="A14" s="111" t="s">
        <v>228</v>
      </c>
      <c r="B14" s="212">
        <f>'[1]Sheet1'!$G$31</f>
        <v>8.5</v>
      </c>
    </row>
    <row r="15" spans="1:2" ht="24" customHeight="1">
      <c r="A15" s="111" t="s">
        <v>253</v>
      </c>
      <c r="B15" s="212">
        <f>'[1]Sheet1'!$G$32</f>
        <v>2.8</v>
      </c>
    </row>
    <row r="16" spans="1:2" ht="24" customHeight="1">
      <c r="A16" s="111" t="s">
        <v>229</v>
      </c>
      <c r="B16" s="212">
        <f>'[1]Sheet1'!$G$33</f>
        <v>8.4</v>
      </c>
    </row>
    <row r="17" spans="1:2" ht="24" customHeight="1">
      <c r="A17" s="111" t="s">
        <v>254</v>
      </c>
      <c r="B17" s="212">
        <f>'[1]Sheet1'!$G$34</f>
        <v>2.4</v>
      </c>
    </row>
    <row r="18" spans="1:2" ht="24" customHeight="1">
      <c r="A18" s="111" t="s">
        <v>230</v>
      </c>
      <c r="B18" s="212" t="s">
        <v>299</v>
      </c>
    </row>
    <row r="19" spans="1:2" ht="24" customHeight="1">
      <c r="A19" s="96" t="s">
        <v>231</v>
      </c>
      <c r="B19" s="213" t="s">
        <v>299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350" t="s">
        <v>75</v>
      </c>
      <c r="B1" s="350"/>
    </row>
    <row r="2" spans="1:2" s="16" customFormat="1" ht="20.25">
      <c r="A2" s="24"/>
      <c r="B2" s="104" t="s">
        <v>62</v>
      </c>
    </row>
    <row r="3" spans="1:2" s="55" customFormat="1" ht="29.25" customHeight="1">
      <c r="A3" s="151" t="s">
        <v>220</v>
      </c>
      <c r="B3" s="83" t="s">
        <v>138</v>
      </c>
    </row>
    <row r="4" spans="1:2" s="18" customFormat="1" ht="29.25" customHeight="1">
      <c r="A4" s="84" t="s">
        <v>76</v>
      </c>
      <c r="B4" s="214">
        <f>'[1]Sheet1'!$G$41</f>
        <v>6.1</v>
      </c>
    </row>
    <row r="5" spans="1:2" s="13" customFormat="1" ht="29.25" customHeight="1">
      <c r="A5" s="81" t="s">
        <v>66</v>
      </c>
      <c r="B5" s="215">
        <f>'[1]Sheet1'!$G$42</f>
        <v>7.38564014522413</v>
      </c>
    </row>
    <row r="6" spans="1:2" s="13" customFormat="1" ht="29.25" customHeight="1">
      <c r="A6" s="81" t="s">
        <v>67</v>
      </c>
      <c r="B6" s="215">
        <f>'[1]Sheet1'!$G$43</f>
        <v>-2.7</v>
      </c>
    </row>
    <row r="7" spans="1:2" s="13" customFormat="1" ht="29.25" customHeight="1">
      <c r="A7" s="81" t="s">
        <v>68</v>
      </c>
      <c r="B7" s="215">
        <f>'[1]Sheet1'!$G$44</f>
        <v>15.5</v>
      </c>
    </row>
    <row r="8" spans="1:2" s="13" customFormat="1" ht="29.25" customHeight="1">
      <c r="A8" s="81" t="s">
        <v>69</v>
      </c>
      <c r="B8" s="215">
        <f>'[1]Sheet1'!$G$45</f>
        <v>6.7455618322388915</v>
      </c>
    </row>
    <row r="9" spans="1:2" s="13" customFormat="1" ht="29.25" customHeight="1">
      <c r="A9" s="81" t="s">
        <v>70</v>
      </c>
      <c r="B9" s="215">
        <f>'[1]Sheet1'!$G$46</f>
        <v>-4.7</v>
      </c>
    </row>
    <row r="10" spans="1:2" s="17" customFormat="1" ht="29.25" customHeight="1">
      <c r="A10" s="85" t="s">
        <v>71</v>
      </c>
      <c r="B10" s="215">
        <f>'[1]Sheet1'!$G$47</f>
        <v>2.9</v>
      </c>
    </row>
    <row r="11" spans="1:2" s="17" customFormat="1" ht="29.25" customHeight="1">
      <c r="A11" s="85" t="s">
        <v>72</v>
      </c>
      <c r="B11" s="215">
        <f>'[1]Sheet1'!$G$48</f>
        <v>-1.1</v>
      </c>
    </row>
    <row r="12" spans="1:2" s="17" customFormat="1" ht="29.25" customHeight="1">
      <c r="A12" s="85" t="s">
        <v>73</v>
      </c>
      <c r="B12" s="215">
        <f>'[1]Sheet1'!$G$49</f>
        <v>10.6</v>
      </c>
    </row>
    <row r="13" spans="1:2" s="17" customFormat="1" ht="29.25" customHeight="1">
      <c r="A13" s="85" t="s">
        <v>74</v>
      </c>
      <c r="B13" s="215">
        <f>'[1]Sheet1'!$G$50</f>
        <v>10.1</v>
      </c>
    </row>
    <row r="14" spans="1:2" s="17" customFormat="1" ht="29.25" customHeight="1">
      <c r="A14" s="86" t="s">
        <v>63</v>
      </c>
      <c r="B14" s="216">
        <f>'[1]Sheet1'!$G$51</f>
        <v>-5.2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7" sqref="B7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351" t="s">
        <v>87</v>
      </c>
      <c r="B1" s="352"/>
    </row>
    <row r="2" spans="1:2" ht="20.25">
      <c r="A2" s="25"/>
      <c r="B2" s="105" t="s">
        <v>61</v>
      </c>
    </row>
    <row r="3" spans="1:2" s="13" customFormat="1" ht="30.75" customHeight="1">
      <c r="A3" s="150" t="s">
        <v>221</v>
      </c>
      <c r="B3" s="72" t="s">
        <v>138</v>
      </c>
    </row>
    <row r="4" spans="1:3" ht="33.75" customHeight="1">
      <c r="A4" s="88" t="s">
        <v>198</v>
      </c>
      <c r="B4" s="211">
        <f>'[1]Sheet1'!$G$59</f>
        <v>7.6</v>
      </c>
      <c r="C4" s="1"/>
    </row>
    <row r="5" spans="1:3" ht="33.75" customHeight="1">
      <c r="A5" s="217" t="s">
        <v>88</v>
      </c>
      <c r="B5" s="212">
        <f>'[1]Sheet1'!$G$60</f>
        <v>2.5</v>
      </c>
      <c r="C5" s="1"/>
    </row>
    <row r="6" spans="1:3" ht="33.75" customHeight="1">
      <c r="A6" s="89" t="s">
        <v>89</v>
      </c>
      <c r="B6" s="212">
        <f>'[1]Sheet1'!$G$61</f>
        <v>7.8</v>
      </c>
      <c r="C6" s="1"/>
    </row>
    <row r="7" spans="1:3" ht="33.75" customHeight="1">
      <c r="A7" s="89" t="s">
        <v>90</v>
      </c>
      <c r="B7" s="212">
        <f>'[1]Sheet1'!$G$62</f>
        <v>4.1</v>
      </c>
      <c r="C7" s="1"/>
    </row>
    <row r="8" spans="1:3" ht="33.75" customHeight="1">
      <c r="A8" s="89" t="s">
        <v>232</v>
      </c>
      <c r="B8" s="212">
        <f>'[1]Sheet1'!$G$63</f>
        <v>7.4</v>
      </c>
      <c r="C8" s="1"/>
    </row>
    <row r="9" spans="1:3" ht="33.75" customHeight="1">
      <c r="A9" s="89" t="s">
        <v>91</v>
      </c>
      <c r="B9" s="212">
        <f>'[1]Sheet1'!$G$64</f>
        <v>10.5</v>
      </c>
      <c r="C9" s="1"/>
    </row>
    <row r="10" spans="1:3" ht="33.75" customHeight="1">
      <c r="A10" s="89" t="s">
        <v>92</v>
      </c>
      <c r="B10" s="212">
        <f>'[1]Sheet1'!$G$65</f>
        <v>-4.5</v>
      </c>
      <c r="C10" s="1"/>
    </row>
    <row r="11" spans="1:3" ht="33.75" customHeight="1">
      <c r="A11" s="89" t="s">
        <v>233</v>
      </c>
      <c r="B11" s="212">
        <f>'[1]Sheet1'!$G$66</f>
        <v>10.4</v>
      </c>
      <c r="C11" s="1"/>
    </row>
    <row r="12" spans="1:3" ht="33.75" customHeight="1">
      <c r="A12" s="89" t="s">
        <v>93</v>
      </c>
      <c r="B12" s="212">
        <f>'[1]Sheet1'!$G$67</f>
        <v>6.5</v>
      </c>
      <c r="C12" s="1"/>
    </row>
    <row r="13" spans="1:3" ht="33.75" customHeight="1">
      <c r="A13" s="89" t="s">
        <v>94</v>
      </c>
      <c r="B13" s="212">
        <f>'[1]Sheet1'!$G$68</f>
        <v>10</v>
      </c>
      <c r="C13" s="1"/>
    </row>
    <row r="14" spans="1:2" ht="33.75" customHeight="1">
      <c r="A14" s="89" t="s">
        <v>199</v>
      </c>
      <c r="B14" s="213">
        <f>'[1]Sheet1'!$G$69</f>
        <v>10.3</v>
      </c>
    </row>
    <row r="15" spans="1:2" s="26" customFormat="1" ht="11.25">
      <c r="A15" s="353"/>
      <c r="B15" s="35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23.421875" style="20" customWidth="1"/>
    <col min="2" max="2" width="18.00390625" style="20" customWidth="1"/>
    <col min="3" max="3" width="10.140625" style="20" customWidth="1"/>
    <col min="4" max="4" width="17.28125" style="20" customWidth="1"/>
    <col min="5" max="5" width="11.140625" style="20" customWidth="1"/>
    <col min="6" max="6" width="11.140625" style="20" bestFit="1" customWidth="1"/>
    <col min="7" max="16384" width="9.00390625" style="20" customWidth="1"/>
  </cols>
  <sheetData>
    <row r="1" spans="1:6" ht="25.5" customHeight="1">
      <c r="A1" s="357" t="s">
        <v>182</v>
      </c>
      <c r="B1" s="357"/>
      <c r="C1" s="357"/>
      <c r="D1" s="357"/>
      <c r="E1" s="357"/>
      <c r="F1" s="357"/>
    </row>
    <row r="2" spans="1:6" ht="14.25">
      <c r="A2" s="65"/>
      <c r="B2" s="65"/>
      <c r="C2" s="65"/>
      <c r="D2" s="363" t="s">
        <v>144</v>
      </c>
      <c r="E2" s="363"/>
      <c r="F2" s="65"/>
    </row>
    <row r="3" spans="1:6" s="21" customFormat="1" ht="28.5" customHeight="1">
      <c r="A3" s="358"/>
      <c r="B3" s="359" t="s">
        <v>183</v>
      </c>
      <c r="C3" s="360"/>
      <c r="D3" s="361" t="s">
        <v>313</v>
      </c>
      <c r="E3" s="362"/>
      <c r="F3" s="106"/>
    </row>
    <row r="4" spans="1:6" s="42" customFormat="1" ht="20.25" customHeight="1">
      <c r="A4" s="358"/>
      <c r="B4" s="332" t="s">
        <v>140</v>
      </c>
      <c r="C4" s="197" t="s">
        <v>138</v>
      </c>
      <c r="D4" s="332" t="s">
        <v>140</v>
      </c>
      <c r="E4" s="201" t="s">
        <v>138</v>
      </c>
      <c r="F4" s="106"/>
    </row>
    <row r="5" spans="1:7" s="42" customFormat="1" ht="27.75" customHeight="1">
      <c r="A5" s="198" t="s">
        <v>143</v>
      </c>
      <c r="B5" s="218">
        <f>'[2]201802'!B5</f>
        <v>246448.4265</v>
      </c>
      <c r="C5" s="219">
        <f>'[2]201802'!D5</f>
        <v>8.802285745727238</v>
      </c>
      <c r="D5" s="218">
        <f>'[2]201802'!E5</f>
        <v>129166.34059999998</v>
      </c>
      <c r="E5" s="219">
        <f>'[2]201802'!G5</f>
        <v>6.864656482082329</v>
      </c>
      <c r="F5" s="107"/>
      <c r="G5" s="160"/>
    </row>
    <row r="6" spans="1:8" s="21" customFormat="1" ht="27.75" customHeight="1">
      <c r="A6" s="199" t="s">
        <v>96</v>
      </c>
      <c r="B6" s="220">
        <f>'[2]201802'!B6</f>
        <v>15610.674</v>
      </c>
      <c r="C6" s="221">
        <f>'[2]201802'!D6</f>
        <v>35.08390243227059</v>
      </c>
      <c r="D6" s="220">
        <f>'[2]201802'!E6</f>
        <v>15610.674</v>
      </c>
      <c r="E6" s="221">
        <f>'[2]201802'!G6</f>
        <v>35.08390243227059</v>
      </c>
      <c r="F6" s="90"/>
      <c r="H6" s="42"/>
    </row>
    <row r="7" spans="1:8" s="21" customFormat="1" ht="27.75" customHeight="1">
      <c r="A7" s="199" t="s">
        <v>200</v>
      </c>
      <c r="B7" s="220">
        <f>'[2]201802'!B7</f>
        <v>113730.5874</v>
      </c>
      <c r="C7" s="221">
        <f>'[2]201802'!D7</f>
        <v>3.2709402676656967</v>
      </c>
      <c r="D7" s="220">
        <f>'[2]201802'!E7</f>
        <v>70235.981</v>
      </c>
      <c r="E7" s="221">
        <f>'[2]201802'!G7</f>
        <v>-2.3315625776814524</v>
      </c>
      <c r="F7" s="90"/>
      <c r="H7" s="42"/>
    </row>
    <row r="8" spans="1:8" s="21" customFormat="1" ht="27.75" customHeight="1">
      <c r="A8" s="199" t="s">
        <v>1</v>
      </c>
      <c r="B8" s="220">
        <f>'[2]201802'!B8</f>
        <v>5921.236</v>
      </c>
      <c r="C8" s="221">
        <f>'[2]201802'!D8</f>
        <v>28.130555785952478</v>
      </c>
      <c r="D8" s="220">
        <f>'[2]201802'!E8</f>
        <v>3014.93</v>
      </c>
      <c r="E8" s="221">
        <f>'[2]201802'!G8</f>
        <v>31.943473140936753</v>
      </c>
      <c r="F8" s="90"/>
      <c r="H8" s="42"/>
    </row>
    <row r="9" spans="1:8" s="21" customFormat="1" ht="27.75" customHeight="1">
      <c r="A9" s="199" t="s">
        <v>2</v>
      </c>
      <c r="B9" s="220">
        <f>'[2]201802'!B9</f>
        <v>4670.126</v>
      </c>
      <c r="C9" s="221">
        <f>'[2]201802'!D9</f>
        <v>7.190719508046901</v>
      </c>
      <c r="D9" s="220">
        <f>'[2]201802'!E9</f>
        <v>1047.1778</v>
      </c>
      <c r="E9" s="221">
        <f>'[2]201802'!G9</f>
        <v>8.729891240807547</v>
      </c>
      <c r="F9" s="90"/>
      <c r="H9" s="42"/>
    </row>
    <row r="10" spans="1:8" s="21" customFormat="1" ht="27.75" customHeight="1">
      <c r="A10" s="199" t="s">
        <v>3</v>
      </c>
      <c r="B10" s="220">
        <f>'[2]201802'!B10</f>
        <v>16359.746</v>
      </c>
      <c r="C10" s="221">
        <f>'[2]201802'!D10</f>
        <v>16.067149719724693</v>
      </c>
      <c r="D10" s="220">
        <f>'[2]201802'!E10</f>
        <v>7641.2713</v>
      </c>
      <c r="E10" s="221">
        <f>'[2]201802'!G10</f>
        <v>36.62453752510641</v>
      </c>
      <c r="F10" s="90"/>
      <c r="H10" s="42"/>
    </row>
    <row r="11" spans="1:8" s="21" customFormat="1" ht="27.75" customHeight="1">
      <c r="A11" s="199" t="s">
        <v>4</v>
      </c>
      <c r="B11" s="220">
        <f>'[2]201802'!B11</f>
        <v>12388</v>
      </c>
      <c r="C11" s="221">
        <f>'[2]201802'!D11</f>
        <v>11.312786413873663</v>
      </c>
      <c r="D11" s="220">
        <f>'[2]201802'!E11</f>
        <v>3707.753</v>
      </c>
      <c r="E11" s="221">
        <f>'[2]201802'!G11</f>
        <v>11.052479536064434</v>
      </c>
      <c r="F11" s="90"/>
      <c r="H11" s="42"/>
    </row>
    <row r="12" spans="1:8" s="21" customFormat="1" ht="27.75" customHeight="1">
      <c r="A12" s="199" t="s">
        <v>5</v>
      </c>
      <c r="B12" s="220">
        <f>'[2]201802'!B12</f>
        <v>16396</v>
      </c>
      <c r="C12" s="221">
        <f>'[2]201802'!D12</f>
        <v>-2.9133112269066794</v>
      </c>
      <c r="D12" s="220">
        <f>'[2]201802'!E12</f>
        <v>4413.0073</v>
      </c>
      <c r="E12" s="221">
        <f>'[2]201802'!G12</f>
        <v>-18.851834986279307</v>
      </c>
      <c r="F12" s="90"/>
      <c r="H12" s="42"/>
    </row>
    <row r="13" spans="1:8" s="21" customFormat="1" ht="27.75" customHeight="1">
      <c r="A13" s="199" t="s">
        <v>6</v>
      </c>
      <c r="B13" s="220">
        <f>'[2]201802'!B13</f>
        <v>25868</v>
      </c>
      <c r="C13" s="221">
        <f>'[2]201802'!D13</f>
        <v>14.338755304101838</v>
      </c>
      <c r="D13" s="220">
        <f>'[2]201802'!E13</f>
        <v>9962.2799</v>
      </c>
      <c r="E13" s="221">
        <f>'[2]201802'!G13</f>
        <v>20.74445799478687</v>
      </c>
      <c r="F13" s="90"/>
      <c r="H13" s="42"/>
    </row>
    <row r="14" spans="1:8" s="21" customFormat="1" ht="27.75" customHeight="1">
      <c r="A14" s="199" t="s">
        <v>7</v>
      </c>
      <c r="B14" s="220">
        <f>'[2]201802'!B14</f>
        <v>18447.314</v>
      </c>
      <c r="C14" s="221">
        <f>'[2]201802'!D14</f>
        <v>14.924818506354898</v>
      </c>
      <c r="D14" s="220">
        <f>'[2]201802'!E14</f>
        <v>6138.0858</v>
      </c>
      <c r="E14" s="221">
        <f>'[2]201802'!G14</f>
        <v>20.01736531973661</v>
      </c>
      <c r="F14" s="90"/>
      <c r="H14" s="42"/>
    </row>
    <row r="15" spans="1:8" s="21" customFormat="1" ht="27.75" customHeight="1">
      <c r="A15" s="199" t="s">
        <v>8</v>
      </c>
      <c r="B15" s="220">
        <f>'[2]201802'!B15</f>
        <v>14303.2471</v>
      </c>
      <c r="C15" s="221">
        <f>'[2]201802'!D15</f>
        <v>12.668492532168612</v>
      </c>
      <c r="D15" s="220">
        <f>'[2]201802'!E15</f>
        <v>6475.9874</v>
      </c>
      <c r="E15" s="221">
        <f>'[2]201802'!G15</f>
        <v>14.093101138269413</v>
      </c>
      <c r="F15" s="90"/>
      <c r="H15" s="42"/>
    </row>
    <row r="16" spans="1:8" s="21" customFormat="1" ht="27.75" customHeight="1">
      <c r="A16" s="200" t="s">
        <v>10</v>
      </c>
      <c r="B16" s="222">
        <f>'[2]201802'!B16</f>
        <v>2753.496</v>
      </c>
      <c r="C16" s="223">
        <f>'[2]201802'!D16</f>
        <v>16.430633711696448</v>
      </c>
      <c r="D16" s="222">
        <f>'[2]201802'!E16</f>
        <v>919.1931</v>
      </c>
      <c r="E16" s="223">
        <f>'[2]201802'!G16</f>
        <v>24.034562074555684</v>
      </c>
      <c r="F16" s="90"/>
      <c r="H16" s="42"/>
    </row>
    <row r="17" spans="1:6" ht="14.25">
      <c r="A17" s="354" t="s">
        <v>324</v>
      </c>
      <c r="B17" s="355"/>
      <c r="C17" s="355"/>
      <c r="D17" s="356"/>
      <c r="E17" s="356"/>
      <c r="F17" s="356"/>
    </row>
  </sheetData>
  <sheetProtection/>
  <mergeCells count="6">
    <mergeCell ref="A17:F17"/>
    <mergeCell ref="A1:F1"/>
    <mergeCell ref="A3:A4"/>
    <mergeCell ref="B3:C3"/>
    <mergeCell ref="D3:E3"/>
    <mergeCell ref="D2:E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7" sqref="E7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364" t="s">
        <v>17</v>
      </c>
      <c r="B1" s="364"/>
      <c r="C1" s="364"/>
      <c r="D1" s="364"/>
    </row>
    <row r="2" ht="14.25">
      <c r="D2" s="7" t="s">
        <v>62</v>
      </c>
    </row>
    <row r="3" spans="1:4" ht="32.25" customHeight="1">
      <c r="A3" s="152" t="s">
        <v>218</v>
      </c>
      <c r="B3" s="108" t="s">
        <v>18</v>
      </c>
      <c r="C3" s="101" t="s">
        <v>140</v>
      </c>
      <c r="D3" s="203" t="s">
        <v>145</v>
      </c>
    </row>
    <row r="4" spans="1:4" ht="29.25" customHeight="1">
      <c r="A4" s="91" t="s">
        <v>19</v>
      </c>
      <c r="B4" s="92" t="s">
        <v>20</v>
      </c>
      <c r="C4" s="333">
        <f>'[7]2月'!E4</f>
        <v>1820.83</v>
      </c>
      <c r="D4" s="225">
        <f>'[7]2月'!M4</f>
        <v>-11.727177090554747</v>
      </c>
    </row>
    <row r="5" spans="1:4" ht="29.25" customHeight="1">
      <c r="A5" s="93" t="s">
        <v>202</v>
      </c>
      <c r="B5" s="94" t="s">
        <v>20</v>
      </c>
      <c r="C5" s="224">
        <f>'[7]2月'!E5</f>
        <v>1820.83</v>
      </c>
      <c r="D5" s="225">
        <f>'[7]2月'!M5</f>
        <v>-11.727177090554747</v>
      </c>
    </row>
    <row r="6" spans="1:4" ht="29.25" customHeight="1">
      <c r="A6" s="93" t="s">
        <v>203</v>
      </c>
      <c r="B6" s="94" t="s">
        <v>20</v>
      </c>
      <c r="C6" s="224" t="s">
        <v>299</v>
      </c>
      <c r="D6" s="225" t="s">
        <v>299</v>
      </c>
    </row>
    <row r="7" spans="1:4" ht="29.25" customHeight="1">
      <c r="A7" s="95" t="s">
        <v>21</v>
      </c>
      <c r="B7" s="92" t="s">
        <v>22</v>
      </c>
      <c r="C7" s="224">
        <f>'[7]2月'!E7</f>
        <v>90410.72</v>
      </c>
      <c r="D7" s="225">
        <f>'[7]2月'!M7</f>
        <v>-20.076363990609025</v>
      </c>
    </row>
    <row r="8" spans="1:4" ht="29.25" customHeight="1">
      <c r="A8" s="93" t="s">
        <v>204</v>
      </c>
      <c r="B8" s="94" t="s">
        <v>22</v>
      </c>
      <c r="C8" s="224">
        <f>'[7]2月'!E8</f>
        <v>90410.72</v>
      </c>
      <c r="D8" s="225">
        <f>'[7]2月'!M8</f>
        <v>-20.076363990609025</v>
      </c>
    </row>
    <row r="9" spans="1:4" ht="29.25" customHeight="1">
      <c r="A9" s="93" t="s">
        <v>205</v>
      </c>
      <c r="B9" s="94" t="s">
        <v>22</v>
      </c>
      <c r="C9" s="224" t="s">
        <v>299</v>
      </c>
      <c r="D9" s="225" t="s">
        <v>299</v>
      </c>
    </row>
    <row r="10" spans="1:4" ht="29.25" customHeight="1">
      <c r="A10" s="91" t="s">
        <v>23</v>
      </c>
      <c r="B10" s="92" t="s">
        <v>15</v>
      </c>
      <c r="C10" s="224">
        <f>'[7]2月'!E10</f>
        <v>4473.096</v>
      </c>
      <c r="D10" s="225">
        <f>'[7]2月'!M10</f>
        <v>4.78158058048983</v>
      </c>
    </row>
    <row r="11" spans="1:4" ht="29.25" customHeight="1">
      <c r="A11" s="93" t="s">
        <v>206</v>
      </c>
      <c r="B11" s="94" t="s">
        <v>15</v>
      </c>
      <c r="C11" s="224">
        <f>'[7]2月'!E11</f>
        <v>3109.04</v>
      </c>
      <c r="D11" s="225">
        <f>'[7]2月'!M11</f>
        <v>10.099999999999994</v>
      </c>
    </row>
    <row r="12" spans="1:4" ht="29.25" customHeight="1">
      <c r="A12" s="93" t="s">
        <v>207</v>
      </c>
      <c r="B12" s="94" t="s">
        <v>15</v>
      </c>
      <c r="C12" s="224">
        <f>'[7]2月'!E12</f>
        <v>1364.056</v>
      </c>
      <c r="D12" s="225">
        <f>'[7]2月'!M12</f>
        <v>-5.610727495518077</v>
      </c>
    </row>
    <row r="13" spans="1:4" ht="29.25" customHeight="1">
      <c r="A13" s="95" t="s">
        <v>24</v>
      </c>
      <c r="B13" s="92" t="s">
        <v>25</v>
      </c>
      <c r="C13" s="224">
        <f>'[7]2月'!E13</f>
        <v>602254.0888</v>
      </c>
      <c r="D13" s="225">
        <f>'[7]2月'!M13</f>
        <v>7.504552193982164</v>
      </c>
    </row>
    <row r="14" spans="1:4" ht="29.25" customHeight="1">
      <c r="A14" s="93" t="s">
        <v>208</v>
      </c>
      <c r="B14" s="94" t="s">
        <v>25</v>
      </c>
      <c r="C14" s="224">
        <f>'[7]2月'!E14</f>
        <v>498441.41000000003</v>
      </c>
      <c r="D14" s="225">
        <f>'[7]2月'!M14</f>
        <v>11</v>
      </c>
    </row>
    <row r="15" spans="1:4" ht="29.25" customHeight="1">
      <c r="A15" s="93" t="s">
        <v>209</v>
      </c>
      <c r="B15" s="94" t="s">
        <v>25</v>
      </c>
      <c r="C15" s="224">
        <f>'[7]2月'!E15</f>
        <v>103812.6788</v>
      </c>
      <c r="D15" s="225">
        <f>'[7]2月'!M15</f>
        <v>-6.614993247829247</v>
      </c>
    </row>
    <row r="16" spans="1:4" ht="29.25" customHeight="1">
      <c r="A16" s="95" t="s">
        <v>26</v>
      </c>
      <c r="B16" s="92" t="s">
        <v>15</v>
      </c>
      <c r="C16" s="224">
        <f>'[7]2月'!E16</f>
        <v>1670.4505</v>
      </c>
      <c r="D16" s="225">
        <f>'[7]2月'!M16</f>
        <v>-15.947456471014931</v>
      </c>
    </row>
    <row r="17" spans="1:4" ht="29.25" customHeight="1">
      <c r="A17" s="96" t="s">
        <v>210</v>
      </c>
      <c r="B17" s="97" t="s">
        <v>27</v>
      </c>
      <c r="C17" s="226">
        <f>'[7]2月'!E17</f>
        <v>59372.25</v>
      </c>
      <c r="D17" s="225">
        <f>'[7]2月'!M17</f>
        <v>0.008001010653970297</v>
      </c>
    </row>
    <row r="18" spans="1:4" ht="14.25">
      <c r="A18" s="365" t="s">
        <v>325</v>
      </c>
      <c r="B18" s="365"/>
      <c r="C18" s="365"/>
      <c r="D18" s="365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1" sqref="C11"/>
    </sheetView>
  </sheetViews>
  <sheetFormatPr defaultColWidth="9.140625" defaultRowHeight="14.25"/>
  <cols>
    <col min="1" max="1" width="38.710937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364" t="s">
        <v>12</v>
      </c>
      <c r="B1" s="364"/>
      <c r="C1" s="364"/>
      <c r="D1" s="59"/>
      <c r="E1" s="59"/>
    </row>
    <row r="3" spans="1:3" ht="18.75">
      <c r="A3" s="98"/>
      <c r="B3" s="366" t="s">
        <v>149</v>
      </c>
      <c r="C3" s="366"/>
    </row>
    <row r="4" spans="1:5" ht="24.75" customHeight="1">
      <c r="A4" s="153" t="s">
        <v>218</v>
      </c>
      <c r="B4" s="101" t="s">
        <v>140</v>
      </c>
      <c r="C4" s="102" t="s">
        <v>138</v>
      </c>
      <c r="E4"/>
    </row>
    <row r="5" spans="1:3" s="2" customFormat="1" ht="23.25" customHeight="1">
      <c r="A5" s="103" t="s">
        <v>103</v>
      </c>
      <c r="B5" s="227">
        <f>'[6]T020447_1'!$C$6/10000</f>
        <v>176.701</v>
      </c>
      <c r="C5" s="228">
        <f>'[6]T020447_1'!$E$6</f>
        <v>13.2</v>
      </c>
    </row>
    <row r="6" spans="1:3" s="2" customFormat="1" ht="23.25" customHeight="1">
      <c r="A6" s="99" t="s">
        <v>97</v>
      </c>
      <c r="B6" s="229"/>
      <c r="C6" s="230"/>
    </row>
    <row r="7" spans="1:3" s="2" customFormat="1" ht="23.25" customHeight="1">
      <c r="A7" s="99" t="s">
        <v>104</v>
      </c>
      <c r="B7" s="229">
        <f>'[6]T020447_1'!$C$8/10000</f>
        <v>93.8798</v>
      </c>
      <c r="C7" s="230">
        <f>'[6]T020447_1'!$E$8</f>
        <v>12.3</v>
      </c>
    </row>
    <row r="8" spans="1:3" s="2" customFormat="1" ht="23.25" customHeight="1">
      <c r="A8" s="99" t="s">
        <v>105</v>
      </c>
      <c r="B8" s="229">
        <f>'[6]T020447_1'!$C$9/10000</f>
        <v>82.8212</v>
      </c>
      <c r="C8" s="230">
        <f>'[6]T020447_1'!$E$9</f>
        <v>14.2</v>
      </c>
    </row>
    <row r="9" spans="1:3" s="2" customFormat="1" ht="23.25" customHeight="1">
      <c r="A9" s="99" t="s">
        <v>106</v>
      </c>
      <c r="B9" s="229">
        <f>'[6]T020447_1'!$C$10/10000</f>
        <v>76.7015</v>
      </c>
      <c r="C9" s="230">
        <f>'[6]T020447_1'!$E$10</f>
        <v>14.1</v>
      </c>
    </row>
    <row r="10" spans="1:3" s="2" customFormat="1" ht="23.25" customHeight="1">
      <c r="A10" s="99" t="s">
        <v>98</v>
      </c>
      <c r="B10" s="229"/>
      <c r="C10" s="230"/>
    </row>
    <row r="11" spans="1:3" s="2" customFormat="1" ht="23.25" customHeight="1">
      <c r="A11" s="99" t="s">
        <v>107</v>
      </c>
      <c r="B11" s="229">
        <f>'[6]T020447_1'!$C$12/10000</f>
        <v>2.2338</v>
      </c>
      <c r="C11" s="230">
        <f>'[6]T020447_1'!$E$12</f>
        <v>-26</v>
      </c>
    </row>
    <row r="12" spans="1:3" s="2" customFormat="1" ht="23.25" customHeight="1">
      <c r="A12" s="99" t="s">
        <v>108</v>
      </c>
      <c r="B12" s="229">
        <f>'[6]T020447_1'!$C$13/10000</f>
        <v>174.4672</v>
      </c>
      <c r="C12" s="230">
        <f>'[6]T020447_1'!$E$13</f>
        <v>14</v>
      </c>
    </row>
    <row r="13" spans="1:3" s="2" customFormat="1" ht="23.25" customHeight="1">
      <c r="A13" s="99" t="s">
        <v>99</v>
      </c>
      <c r="B13" s="229"/>
      <c r="C13" s="230"/>
    </row>
    <row r="14" spans="1:3" s="2" customFormat="1" ht="23.25" customHeight="1">
      <c r="A14" s="99" t="s">
        <v>109</v>
      </c>
      <c r="B14" s="229">
        <f>'[6]T020447_1'!$C$15/10000</f>
        <v>3.3725</v>
      </c>
      <c r="C14" s="230">
        <f>'[6]T020447_1'!$E$15</f>
        <v>-30.6</v>
      </c>
    </row>
    <row r="15" spans="1:3" s="2" customFormat="1" ht="23.25" customHeight="1">
      <c r="A15" s="99" t="s">
        <v>110</v>
      </c>
      <c r="B15" s="229">
        <f>'[6]T020447_1'!$C$16/10000</f>
        <v>57.7362</v>
      </c>
      <c r="C15" s="230">
        <f>'[6]T020447_1'!$E$16</f>
        <v>16.6</v>
      </c>
    </row>
    <row r="16" spans="1:3" s="2" customFormat="1" ht="23.25" customHeight="1">
      <c r="A16" s="99" t="s">
        <v>111</v>
      </c>
      <c r="B16" s="229">
        <f>'[6]T020447_1'!$C$17/10000</f>
        <v>115.5923</v>
      </c>
      <c r="C16" s="230">
        <f>'[6]T020447_1'!$E$17</f>
        <v>13.7</v>
      </c>
    </row>
    <row r="17" spans="1:3" s="2" customFormat="1" ht="23.25" customHeight="1">
      <c r="A17" s="99" t="s">
        <v>100</v>
      </c>
      <c r="B17" s="229"/>
      <c r="C17" s="230"/>
    </row>
    <row r="18" spans="1:5" s="2" customFormat="1" ht="22.5" customHeight="1">
      <c r="A18" s="193" t="s">
        <v>304</v>
      </c>
      <c r="B18" s="229">
        <f>'[6]T020447_1'!$C$19/10000</f>
        <v>8.0204</v>
      </c>
      <c r="C18" s="230">
        <f>'[6]T020447_1'!$E$19</f>
        <v>85.8</v>
      </c>
      <c r="D18"/>
      <c r="E18" s="1"/>
    </row>
    <row r="19" spans="1:6" ht="22.5" customHeight="1">
      <c r="A19" s="158" t="s">
        <v>305</v>
      </c>
      <c r="B19" s="229">
        <f>'[6]T020447_1'!$C$20/10000</f>
        <v>52.4062</v>
      </c>
      <c r="C19" s="230">
        <f>'[6]T020447_1'!$E$20</f>
        <v>14.4</v>
      </c>
      <c r="F19" s="2"/>
    </row>
    <row r="20" spans="1:6" ht="22.5" customHeight="1">
      <c r="A20" s="158" t="s">
        <v>306</v>
      </c>
      <c r="B20" s="229">
        <f>'[6]T020447_2'!$C$6/10000</f>
        <v>16.1705</v>
      </c>
      <c r="C20" s="230">
        <f>'[6]T020447_2'!$E$6</f>
        <v>262.4</v>
      </c>
      <c r="F20" s="2"/>
    </row>
    <row r="21" spans="1:6" ht="22.5" customHeight="1">
      <c r="A21" s="158" t="s">
        <v>307</v>
      </c>
      <c r="B21" s="229">
        <f>'[6]T020447_2'!$C$7/10000</f>
        <v>30.2378</v>
      </c>
      <c r="C21" s="230">
        <f>'[6]T020447_2'!$E$7</f>
        <v>46.4</v>
      </c>
      <c r="F21" s="2"/>
    </row>
    <row r="22" spans="1:6" ht="22.5" customHeight="1">
      <c r="A22" s="193" t="s">
        <v>308</v>
      </c>
      <c r="B22" s="229">
        <f>'[6]T020447_2'!$C$8/10000</f>
        <v>13.3392</v>
      </c>
      <c r="C22" s="230">
        <f>'[6]T020447_2'!$E$8</f>
        <v>70</v>
      </c>
      <c r="F22" s="2"/>
    </row>
    <row r="23" spans="1:6" s="6" customFormat="1" ht="22.5" customHeight="1">
      <c r="A23" s="193" t="s">
        <v>309</v>
      </c>
      <c r="B23" s="229">
        <f>'[6]T020447_2'!$C$11/10000</f>
        <v>22.8948</v>
      </c>
      <c r="C23" s="230">
        <f>'[6]T020447_2'!$E$11</f>
        <v>38.5</v>
      </c>
      <c r="D23"/>
      <c r="E23" s="1"/>
      <c r="F23" s="2"/>
    </row>
    <row r="24" spans="1:6" s="6" customFormat="1" ht="22.5" customHeight="1">
      <c r="A24" s="193" t="s">
        <v>310</v>
      </c>
      <c r="B24" s="229">
        <f>'[6]T020447_2'!$C$12/10000</f>
        <v>18.1809</v>
      </c>
      <c r="C24" s="230">
        <f>'[6]T020447_2'!$E$12</f>
        <v>38.3</v>
      </c>
      <c r="D24"/>
      <c r="E24" s="1"/>
      <c r="F24" s="2"/>
    </row>
    <row r="25" spans="1:6" s="6" customFormat="1" ht="22.5" customHeight="1">
      <c r="A25" s="193" t="s">
        <v>311</v>
      </c>
      <c r="B25" s="229">
        <f>'[6]T020447_2'!$C$13/10000</f>
        <v>53.1345</v>
      </c>
      <c r="C25" s="230">
        <f>'[6]T020447_2'!$E$13</f>
        <v>10.6</v>
      </c>
      <c r="D25"/>
      <c r="E25" s="1"/>
      <c r="F25" s="2"/>
    </row>
    <row r="26" spans="1:6" ht="22.5" customHeight="1">
      <c r="A26" s="193" t="s">
        <v>312</v>
      </c>
      <c r="B26" s="229">
        <f>'[6]T020447_2'!$C$14/10000</f>
        <v>14.4075</v>
      </c>
      <c r="C26" s="230">
        <f>'[6]T020447_2'!$E$14</f>
        <v>-14.7</v>
      </c>
      <c r="F26" s="2"/>
    </row>
    <row r="27" spans="1:6" ht="18.75">
      <c r="A27" s="99" t="s">
        <v>101</v>
      </c>
      <c r="B27" s="229"/>
      <c r="C27" s="230"/>
      <c r="F27" s="2"/>
    </row>
    <row r="28" spans="1:6" ht="18.75">
      <c r="A28" s="99" t="s">
        <v>112</v>
      </c>
      <c r="B28" s="229">
        <f>'[6]T020447_2'!$C$16/10000</f>
        <v>131.3176</v>
      </c>
      <c r="C28" s="230">
        <f>'[6]T020447_2'!$E$16</f>
        <v>33.1</v>
      </c>
      <c r="F28" s="2"/>
    </row>
    <row r="29" spans="1:6" ht="18.75">
      <c r="A29" s="99" t="s">
        <v>113</v>
      </c>
      <c r="B29" s="229">
        <f>'[6]T020447_2'!$C$17/10000</f>
        <v>8.0789</v>
      </c>
      <c r="C29" s="230">
        <f>'[6]T020447_2'!$E$17</f>
        <v>-46.2</v>
      </c>
      <c r="F29" s="2"/>
    </row>
    <row r="30" spans="1:6" ht="18.75">
      <c r="A30" s="99" t="s">
        <v>114</v>
      </c>
      <c r="B30" s="229">
        <f>'[6]T020447_2'!$C$18/10000</f>
        <v>27.6011</v>
      </c>
      <c r="C30" s="230">
        <f>'[6]T020447_2'!$E$18</f>
        <v>20.1</v>
      </c>
      <c r="F30" s="2"/>
    </row>
    <row r="31" spans="1:6" ht="18.75">
      <c r="A31" s="100" t="s">
        <v>115</v>
      </c>
      <c r="B31" s="231">
        <f>'[6]T020447_2'!$C$19/10000</f>
        <v>9.7034</v>
      </c>
      <c r="C31" s="232">
        <f>'[6]T020447_2'!$E$19</f>
        <v>-50</v>
      </c>
      <c r="F31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8" sqref="C8"/>
    </sheetView>
  </sheetViews>
  <sheetFormatPr defaultColWidth="9.140625" defaultRowHeight="14.25"/>
  <cols>
    <col min="1" max="1" width="29.140625" style="0" customWidth="1"/>
    <col min="2" max="2" width="13.8515625" style="61" customWidth="1"/>
    <col min="3" max="3" width="22.14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367" t="s">
        <v>28</v>
      </c>
      <c r="B1" s="367"/>
      <c r="C1" s="367"/>
      <c r="D1" s="367"/>
      <c r="E1" s="62"/>
      <c r="F1" s="62"/>
    </row>
    <row r="2" spans="1:6" ht="18.75">
      <c r="A2" s="98"/>
      <c r="B2" s="109"/>
      <c r="C2" s="98"/>
      <c r="D2" s="112" t="s">
        <v>62</v>
      </c>
      <c r="E2" s="60"/>
      <c r="F2" s="60"/>
    </row>
    <row r="3" spans="1:4" ht="36.75" customHeight="1">
      <c r="A3" s="154" t="s">
        <v>222</v>
      </c>
      <c r="B3" s="113" t="s">
        <v>125</v>
      </c>
      <c r="C3" s="267" t="s">
        <v>314</v>
      </c>
      <c r="D3" s="102" t="s">
        <v>138</v>
      </c>
    </row>
    <row r="4" spans="1:4" s="7" customFormat="1" ht="28.5" customHeight="1">
      <c r="A4" s="110" t="s">
        <v>127</v>
      </c>
      <c r="B4" s="204" t="s">
        <v>126</v>
      </c>
      <c r="C4" s="316">
        <f>'[8]1、X40034_2018年2月'!D5/10000</f>
        <v>14.4075</v>
      </c>
      <c r="D4" s="230">
        <f>'[8]1、X40034_2018年2月'!F5</f>
        <v>-14.67</v>
      </c>
    </row>
    <row r="5" spans="1:7" ht="28.5" customHeight="1">
      <c r="A5" s="111" t="s">
        <v>123</v>
      </c>
      <c r="B5" s="205" t="s">
        <v>126</v>
      </c>
      <c r="C5" s="317">
        <f>'[8]1、X40034_2018年2月'!D6/10000</f>
        <v>9.78</v>
      </c>
      <c r="D5" s="230">
        <f>'[8]1、X40034_2018年2月'!F6</f>
        <v>-22.19</v>
      </c>
      <c r="F5" s="7"/>
      <c r="G5" s="7"/>
    </row>
    <row r="6" spans="1:7" ht="28.5" customHeight="1">
      <c r="A6" s="111" t="s">
        <v>124</v>
      </c>
      <c r="B6" s="206" t="s">
        <v>126</v>
      </c>
      <c r="C6" s="317">
        <f>'[8]1、X40034_2018年2月'!D7/10000</f>
        <v>1.1694</v>
      </c>
      <c r="D6" s="230">
        <f>'[8]1、X40034_2018年2月'!F7</f>
        <v>-16.96</v>
      </c>
      <c r="F6" s="7"/>
      <c r="G6" s="7"/>
    </row>
    <row r="7" spans="1:4" s="7" customFormat="1" ht="28.5" customHeight="1">
      <c r="A7" s="95" t="s">
        <v>130</v>
      </c>
      <c r="B7" s="207" t="s">
        <v>129</v>
      </c>
      <c r="C7" s="317">
        <f>'[8]1、X40034_2018年2月'!D8/10000</f>
        <v>56.6645</v>
      </c>
      <c r="D7" s="230">
        <f>'[8]1、X40034_2018年2月'!F8</f>
        <v>29.18</v>
      </c>
    </row>
    <row r="8" spans="1:7" ht="28.5" customHeight="1">
      <c r="A8" s="111" t="s">
        <v>123</v>
      </c>
      <c r="B8" s="206" t="s">
        <v>129</v>
      </c>
      <c r="C8" s="317">
        <f>'[8]1、X40034_2018年2月'!D9/10000</f>
        <v>49.5688</v>
      </c>
      <c r="D8" s="230">
        <f>'[8]1、X40034_2018年2月'!F9</f>
        <v>16.55</v>
      </c>
      <c r="F8" s="7"/>
      <c r="G8" s="7"/>
    </row>
    <row r="9" spans="1:7" ht="28.5" customHeight="1">
      <c r="A9" s="95" t="s">
        <v>131</v>
      </c>
      <c r="B9" s="207" t="s">
        <v>132</v>
      </c>
      <c r="C9" s="317">
        <f>'[8]1、X40034_2018年2月'!D10/10000</f>
        <v>34.9424</v>
      </c>
      <c r="D9" s="230">
        <f>'[8]1、X40034_2018年2月'!F10</f>
        <v>57.23</v>
      </c>
      <c r="F9" s="7"/>
      <c r="G9" s="7"/>
    </row>
    <row r="10" spans="1:4" s="7" customFormat="1" ht="28.5" customHeight="1">
      <c r="A10" s="111" t="s">
        <v>123</v>
      </c>
      <c r="B10" s="206" t="s">
        <v>132</v>
      </c>
      <c r="C10" s="317">
        <f>'[8]1、X40034_2018年2月'!D11/10000</f>
        <v>23.8007</v>
      </c>
      <c r="D10" s="230">
        <f>'[8]1、X40034_2018年2月'!F11</f>
        <v>12.36</v>
      </c>
    </row>
    <row r="11" spans="1:8" ht="28.5" customHeight="1">
      <c r="A11" s="155" t="s">
        <v>133</v>
      </c>
      <c r="B11" s="207" t="s">
        <v>128</v>
      </c>
      <c r="C11" s="317">
        <f>'[8]1、X40034_2018年2月'!D12/10000</f>
        <v>1492.9337</v>
      </c>
      <c r="D11" s="230">
        <f>'[8]1、X40034_2018年2月'!F12</f>
        <v>18.49</v>
      </c>
      <c r="F11" s="7"/>
      <c r="G11" s="7"/>
      <c r="H11" s="7"/>
    </row>
    <row r="12" spans="1:8" ht="28.5" customHeight="1">
      <c r="A12" s="111" t="s">
        <v>123</v>
      </c>
      <c r="B12" s="206" t="s">
        <v>128</v>
      </c>
      <c r="C12" s="317">
        <f>'[8]1、X40034_2018年2月'!D13/10000</f>
        <v>1136.7847</v>
      </c>
      <c r="D12" s="230">
        <f>'[8]1、X40034_2018年2月'!F13</f>
        <v>18.38</v>
      </c>
      <c r="F12" s="7"/>
      <c r="G12" s="7"/>
      <c r="H12" s="7"/>
    </row>
    <row r="13" spans="1:4" s="7" customFormat="1" ht="28.5" customHeight="1">
      <c r="A13" s="155" t="s">
        <v>134</v>
      </c>
      <c r="B13" s="207" t="s">
        <v>128</v>
      </c>
      <c r="C13" s="317">
        <f>'[8]1、X40034_2018年2月'!D14/10000</f>
        <v>69.9635</v>
      </c>
      <c r="D13" s="230">
        <f>'[8]1、X40034_2018年2月'!F14</f>
        <v>5.6</v>
      </c>
    </row>
    <row r="14" spans="1:8" ht="28.5" customHeight="1">
      <c r="A14" s="111" t="s">
        <v>123</v>
      </c>
      <c r="B14" s="206" t="s">
        <v>128</v>
      </c>
      <c r="C14" s="317">
        <f>'[8]1、X40034_2018年2月'!D15/10000</f>
        <v>47.7881</v>
      </c>
      <c r="D14" s="230">
        <f>'[8]1、X40034_2018年2月'!F15</f>
        <v>-3.24</v>
      </c>
      <c r="F14" s="7"/>
      <c r="G14" s="7"/>
      <c r="H14" s="7"/>
    </row>
    <row r="15" spans="1:8" ht="28.5" customHeight="1">
      <c r="A15" s="155" t="s">
        <v>135</v>
      </c>
      <c r="B15" s="207" t="s">
        <v>128</v>
      </c>
      <c r="C15" s="317">
        <f>'[8]1、X40034_2018年2月'!D16/10000</f>
        <v>32.793</v>
      </c>
      <c r="D15" s="230">
        <f>'[8]1、X40034_2018年2月'!F16</f>
        <v>82.53</v>
      </c>
      <c r="F15" s="7"/>
      <c r="G15" s="7"/>
      <c r="H15" s="7"/>
    </row>
    <row r="16" spans="1:7" ht="28.5" customHeight="1">
      <c r="A16" s="111" t="s">
        <v>123</v>
      </c>
      <c r="B16" s="206" t="s">
        <v>128</v>
      </c>
      <c r="C16" s="317">
        <f>'[8]1、X40034_2018年2月'!D17/10000</f>
        <v>26.7822</v>
      </c>
      <c r="D16" s="230">
        <f>'[8]1、X40034_2018年2月'!F17</f>
        <v>74.55</v>
      </c>
      <c r="F16" s="7"/>
      <c r="G16" s="7"/>
    </row>
    <row r="17" spans="1:7" ht="28.5" customHeight="1">
      <c r="A17" s="155" t="s">
        <v>136</v>
      </c>
      <c r="B17" s="207" t="s">
        <v>128</v>
      </c>
      <c r="C17" s="317">
        <f>'[8]1、X40034_2018年2月'!D18/10000</f>
        <v>10.9198</v>
      </c>
      <c r="D17" s="230">
        <f>'[8]1、X40034_2018年2月'!$F$22</f>
        <v>-30.91</v>
      </c>
      <c r="F17" s="7"/>
      <c r="G17" s="7"/>
    </row>
    <row r="18" spans="1:7" ht="28.5" customHeight="1">
      <c r="A18" s="96" t="s">
        <v>123</v>
      </c>
      <c r="B18" s="208" t="s">
        <v>128</v>
      </c>
      <c r="C18" s="318">
        <f>'[8]1、X40034_2018年2月'!D19/10000</f>
        <v>9.2328</v>
      </c>
      <c r="D18" s="232">
        <f>'[8]1、X40034_2018年2月'!$F$23</f>
        <v>-39.04</v>
      </c>
      <c r="F18" s="7"/>
      <c r="G18" s="7"/>
    </row>
    <row r="19" spans="1:4" ht="18.75">
      <c r="A19" s="98"/>
      <c r="B19" s="109"/>
      <c r="C19" s="98"/>
      <c r="D19" s="98"/>
    </row>
    <row r="20" spans="1:4" ht="18.75">
      <c r="A20" s="98"/>
      <c r="B20" s="109"/>
      <c r="C20" s="98"/>
      <c r="D20" s="98"/>
    </row>
    <row r="21" spans="1:4" ht="18.75">
      <c r="A21" s="98"/>
      <c r="B21" s="109"/>
      <c r="C21" s="98"/>
      <c r="D21" s="98"/>
    </row>
    <row r="22" spans="1:4" ht="18.75">
      <c r="A22" s="98"/>
      <c r="B22" s="109"/>
      <c r="C22" s="98"/>
      <c r="D22" s="98"/>
    </row>
    <row r="23" spans="1:4" ht="18.75">
      <c r="A23" s="98"/>
      <c r="B23" s="109"/>
      <c r="C23" s="98"/>
      <c r="D23" s="98"/>
    </row>
    <row r="24" spans="1:4" ht="18.75">
      <c r="A24" s="98"/>
      <c r="B24" s="109"/>
      <c r="C24" s="98"/>
      <c r="D24" s="98"/>
    </row>
    <row r="25" spans="1:4" ht="18.75">
      <c r="A25" s="98"/>
      <c r="B25" s="109"/>
      <c r="C25" s="98"/>
      <c r="D25" s="98"/>
    </row>
    <row r="26" spans="1:4" ht="18.75">
      <c r="A26" s="98"/>
      <c r="B26" s="109"/>
      <c r="C26" s="98"/>
      <c r="D26" s="98"/>
    </row>
    <row r="27" spans="1:4" ht="18.75">
      <c r="A27" s="98"/>
      <c r="B27" s="109"/>
      <c r="C27" s="98"/>
      <c r="D27" s="98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2018-03-20T07:53:55Z</cp:lastPrinted>
  <dcterms:created xsi:type="dcterms:W3CDTF">2003-01-07T10:46:14Z</dcterms:created>
  <dcterms:modified xsi:type="dcterms:W3CDTF">2018-03-30T08:50:33Z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