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<sst xmlns="http://schemas.openxmlformats.org/spreadsheetml/2006/main" count="37">
  <si>
    <t>附件：</t>
  </si>
  <si>
    <t>华容县落实中央环保督察反馈农村饮水安全问题整改实施计划表</t>
  </si>
  <si>
    <t>序号</t>
  </si>
  <si>
    <t>项目名称</t>
  </si>
  <si>
    <t>建设地点（XX乡镇XX村）</t>
  </si>
  <si>
    <t>建设性质（新建、改扩建、管网延伸）</t>
  </si>
  <si>
    <t>解决饮水不安全人数（人）</t>
  </si>
  <si>
    <t>投资（万元）</t>
  </si>
  <si>
    <t>建设年限</t>
  </si>
  <si>
    <t>总计</t>
  </si>
  <si>
    <t>新增自来水人口</t>
  </si>
  <si>
    <t>提升供水保证
率、提升水质</t>
  </si>
  <si>
    <t>合计</t>
  </si>
  <si>
    <t>2017-2018年</t>
  </si>
  <si>
    <t>章华镇胜峰二水厂供水工程</t>
  </si>
  <si>
    <t>章华镇凤形村（原钢铁村、排山村）、话岗村（原茶场）、栗树村（原栗树村）</t>
  </si>
  <si>
    <t>新建</t>
  </si>
  <si>
    <t>2017年</t>
  </si>
  <si>
    <t>东山镇桃花山村供水工程</t>
  </si>
  <si>
    <t>东山镇桃花山村</t>
  </si>
  <si>
    <t>东山镇小墨山村供水工程</t>
  </si>
  <si>
    <t>东山镇小墨山村</t>
  </si>
  <si>
    <t>三封寺镇农林水厂供水工程</t>
  </si>
  <si>
    <t>三封寺镇农林村</t>
  </si>
  <si>
    <t>新河华丰自来水厂管网延伸工程</t>
  </si>
  <si>
    <t>新河乡华丰村、徐家岭村、坝河村、牛角尖村、新合村、沙口村、县河口村、南堤村、十三刀村</t>
  </si>
  <si>
    <t>管网延伸</t>
  </si>
  <si>
    <t>鲇鱼须镇宋家嘴自来水厂管网延伸工程</t>
  </si>
  <si>
    <t>鲇鱼须镇宋市社区、许沟村、高山村、业谟村、水产场、甘阳村、麦地村、荷花村、卫星村、宋市村、江流村、白合村、塘坊村</t>
  </si>
  <si>
    <t>北景港镇八一水厂管网延伸工程</t>
  </si>
  <si>
    <t>北景港镇：建丰村、鲤鱼腮村、南顶村、沙金村、协和村；禹山镇：南山村（原西湖村）</t>
  </si>
  <si>
    <t>2018年</t>
  </si>
  <si>
    <t>注滋口镇润众水厂管网延伸工程</t>
  </si>
  <si>
    <t>注滋口镇八千村、联合街道社区、溜口村、隆安村、隆庆莲场、隆西村、桥南村、同丰浃村、注东村、注西村</t>
  </si>
  <si>
    <t>插旗镇自来水厂改扩建工程</t>
  </si>
  <si>
    <t>插旗镇千和村、众城村、注北村、大湾村、同福村、曙光村、插旗村、向阳街社区</t>
  </si>
  <si>
    <t>改扩建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</si>
</sst>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14"/>
      <color indexed="8"/>
      <name val="仿宋_GB2312"/>
      <charset val="134"/>
    </font>
    <font>
      <sz val="11"/>
      <color theme="1"/>
      <name val="仿宋_GB2312"/>
      <charset val="134"/>
    </font>
    <font>
      <sz val="20"/>
      <color indexed="8"/>
      <name val="方正小标宋简体"/>
      <charset val="134"/>
    </font>
    <font>
      <b/>
      <sz val="10"/>
      <name val="黑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1" fillId="2" borderId="6" applyNumberFormat="0" applyAlignment="0" applyProtection="0">
      <alignment vertical="center"/>
    </xf>
    <xf numFmtId="0" fontId="19" fillId="2" borderId="8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5"/>
  <sheetViews>
    <sheetView tabSelected="1" workbookViewId="0">
      <selection activeCell="G8" sqref="G8"/>
    </sheetView>
  </sheetViews>
  <sheetFormatPr defaultColWidth="9" defaultRowHeight="13.5"/>
  <cols>
    <col min="1" max="1" width="5.5" customWidth="1"/>
    <col min="2" max="2" width="25" customWidth="1"/>
    <col min="3" max="3" width="34.625" style="1" customWidth="1"/>
    <col min="4" max="4" width="12.25" customWidth="1"/>
    <col min="5" max="5" width="9.5" customWidth="1"/>
    <col min="6" max="6" width="9.375" customWidth="1"/>
    <col min="7" max="7" width="13.625" customWidth="1"/>
    <col min="8" max="8" width="11" customWidth="1"/>
    <col min="9" max="9" width="13.75" customWidth="1"/>
  </cols>
  <sheetData>
    <row r="1" ht="18.75" spans="1:2">
      <c r="A1" s="2" t="s">
        <v>0</v>
      </c>
      <c r="B1" s="3"/>
    </row>
    <row r="2" ht="54" customHeight="1" spans="1:9">
      <c r="A2" s="4" t="s">
        <v>1</v>
      </c>
      <c r="B2" s="4"/>
      <c r="C2" s="5"/>
      <c r="D2" s="4"/>
      <c r="E2" s="4"/>
      <c r="F2" s="4"/>
      <c r="G2" s="4"/>
      <c r="H2" s="4"/>
      <c r="I2" s="4"/>
    </row>
    <row r="3" ht="12" customHeight="1" spans="1:9">
      <c r="A3" s="6" t="s">
        <v>2</v>
      </c>
      <c r="B3" s="6" t="s">
        <v>3</v>
      </c>
      <c r="C3" s="7" t="s">
        <v>4</v>
      </c>
      <c r="D3" s="7" t="s">
        <v>5</v>
      </c>
      <c r="E3" s="8" t="s">
        <v>6</v>
      </c>
      <c r="F3" s="8"/>
      <c r="G3" s="8"/>
      <c r="H3" s="6" t="s">
        <v>7</v>
      </c>
      <c r="I3" s="6" t="s">
        <v>8</v>
      </c>
    </row>
    <row r="4" ht="12" customHeight="1" spans="1:9">
      <c r="A4" s="9"/>
      <c r="B4" s="9"/>
      <c r="C4" s="10"/>
      <c r="D4" s="10"/>
      <c r="E4" s="8"/>
      <c r="F4" s="8"/>
      <c r="G4" s="8"/>
      <c r="H4" s="9"/>
      <c r="I4" s="9"/>
    </row>
    <row r="5" ht="27.95" customHeight="1" spans="1:9">
      <c r="A5" s="11"/>
      <c r="B5" s="11"/>
      <c r="C5" s="12"/>
      <c r="D5" s="12"/>
      <c r="E5" s="8" t="s">
        <v>9</v>
      </c>
      <c r="F5" s="8" t="s">
        <v>10</v>
      </c>
      <c r="G5" s="8" t="s">
        <v>11</v>
      </c>
      <c r="H5" s="11"/>
      <c r="I5" s="11"/>
    </row>
    <row r="6" ht="21" customHeight="1" spans="1:9">
      <c r="A6" s="13" t="s">
        <v>12</v>
      </c>
      <c r="B6" s="13"/>
      <c r="C6" s="14"/>
      <c r="D6" s="15"/>
      <c r="E6" s="16">
        <f>SUM(E7:E15)</f>
        <v>71700</v>
      </c>
      <c r="F6" s="16">
        <f>SUM(F7:F15)</f>
        <v>34283</v>
      </c>
      <c r="G6" s="17">
        <f>SUM(G7:G15)</f>
        <v>37417</v>
      </c>
      <c r="H6" s="18">
        <f>SUM(H7:H15)</f>
        <v>2046.55</v>
      </c>
      <c r="I6" s="13" t="s">
        <v>13</v>
      </c>
    </row>
    <row r="7" ht="30" customHeight="1" spans="1:9">
      <c r="A7" s="19">
        <v>1</v>
      </c>
      <c r="B7" s="20" t="s">
        <v>14</v>
      </c>
      <c r="C7" s="21" t="s">
        <v>15</v>
      </c>
      <c r="D7" s="22" t="s">
        <v>16</v>
      </c>
      <c r="E7" s="22">
        <f>F7+G7</f>
        <v>9869</v>
      </c>
      <c r="F7" s="22">
        <v>3970</v>
      </c>
      <c r="G7" s="23">
        <v>5899</v>
      </c>
      <c r="H7" s="24">
        <v>397</v>
      </c>
      <c r="I7" s="19" t="s">
        <v>17</v>
      </c>
    </row>
    <row r="8" ht="21" customHeight="1" spans="1:9">
      <c r="A8" s="19">
        <v>2</v>
      </c>
      <c r="B8" s="20" t="s">
        <v>18</v>
      </c>
      <c r="C8" s="21" t="s">
        <v>19</v>
      </c>
      <c r="D8" s="22" t="s">
        <v>16</v>
      </c>
      <c r="E8" s="22">
        <v>885</v>
      </c>
      <c r="F8" s="22">
        <v>885</v>
      </c>
      <c r="G8" s="23"/>
      <c r="H8" s="24">
        <v>88.5</v>
      </c>
      <c r="I8" s="19" t="s">
        <v>17</v>
      </c>
    </row>
    <row r="9" ht="21" customHeight="1" spans="1:9">
      <c r="A9" s="19">
        <v>3</v>
      </c>
      <c r="B9" s="20" t="s">
        <v>20</v>
      </c>
      <c r="C9" s="21" t="s">
        <v>21</v>
      </c>
      <c r="D9" s="22" t="s">
        <v>16</v>
      </c>
      <c r="E9" s="22">
        <v>1163</v>
      </c>
      <c r="F9" s="22">
        <v>1163</v>
      </c>
      <c r="G9" s="23"/>
      <c r="H9" s="24">
        <v>116.3</v>
      </c>
      <c r="I9" s="19" t="s">
        <v>17</v>
      </c>
    </row>
    <row r="10" ht="21" customHeight="1" spans="1:9">
      <c r="A10" s="19">
        <v>4</v>
      </c>
      <c r="B10" s="20" t="s">
        <v>22</v>
      </c>
      <c r="C10" s="21" t="s">
        <v>23</v>
      </c>
      <c r="D10" s="22" t="s">
        <v>16</v>
      </c>
      <c r="E10" s="22">
        <v>630</v>
      </c>
      <c r="F10" s="22">
        <v>630</v>
      </c>
      <c r="G10" s="23"/>
      <c r="H10" s="24">
        <v>63</v>
      </c>
      <c r="I10" s="19" t="s">
        <v>17</v>
      </c>
    </row>
    <row r="11" ht="44.25" customHeight="1" spans="1:9">
      <c r="A11" s="19">
        <v>5</v>
      </c>
      <c r="B11" s="25" t="s">
        <v>24</v>
      </c>
      <c r="C11" s="25" t="s">
        <v>25</v>
      </c>
      <c r="D11" s="26" t="s">
        <v>26</v>
      </c>
      <c r="E11" s="27">
        <f>SUM(F11:G11)</f>
        <v>6653</v>
      </c>
      <c r="F11" s="27">
        <v>6653</v>
      </c>
      <c r="G11" s="23"/>
      <c r="H11" s="28">
        <f t="shared" ref="H11:H15" si="0">F11*0.05</f>
        <v>332.65</v>
      </c>
      <c r="I11" s="19" t="s">
        <v>17</v>
      </c>
    </row>
    <row r="12" ht="51" customHeight="1" spans="1:9">
      <c r="A12" s="19">
        <v>6</v>
      </c>
      <c r="B12" s="25" t="s">
        <v>27</v>
      </c>
      <c r="C12" s="25" t="s">
        <v>28</v>
      </c>
      <c r="D12" s="26" t="s">
        <v>26</v>
      </c>
      <c r="E12" s="27">
        <f>F12+G12</f>
        <v>18800</v>
      </c>
      <c r="F12" s="27">
        <v>7687</v>
      </c>
      <c r="G12" s="23">
        <v>11113</v>
      </c>
      <c r="H12" s="28">
        <f t="shared" si="0"/>
        <v>384.35</v>
      </c>
      <c r="I12" s="19" t="s">
        <v>17</v>
      </c>
    </row>
    <row r="13" ht="37" customHeight="1" spans="1:9">
      <c r="A13" s="19">
        <v>7</v>
      </c>
      <c r="B13" s="25" t="s">
        <v>29</v>
      </c>
      <c r="C13" s="25" t="s">
        <v>30</v>
      </c>
      <c r="D13" s="26" t="s">
        <v>26</v>
      </c>
      <c r="E13" s="27">
        <v>2449</v>
      </c>
      <c r="F13" s="27">
        <v>2449</v>
      </c>
      <c r="G13" s="23"/>
      <c r="H13" s="28">
        <f t="shared" si="0"/>
        <v>122.45</v>
      </c>
      <c r="I13" s="19" t="s">
        <v>31</v>
      </c>
    </row>
    <row r="14" ht="46.5" customHeight="1" spans="1:9">
      <c r="A14" s="19">
        <v>8</v>
      </c>
      <c r="B14" s="25" t="s">
        <v>32</v>
      </c>
      <c r="C14" s="25" t="s">
        <v>33</v>
      </c>
      <c r="D14" s="26" t="s">
        <v>26</v>
      </c>
      <c r="E14" s="27">
        <v>5125</v>
      </c>
      <c r="F14" s="27">
        <v>5125</v>
      </c>
      <c r="G14" s="23"/>
      <c r="H14" s="28">
        <f t="shared" si="0"/>
        <v>256.25</v>
      </c>
      <c r="I14" s="19" t="s">
        <v>31</v>
      </c>
    </row>
    <row r="15" ht="28" customHeight="1" spans="1:9">
      <c r="A15" s="19">
        <v>9</v>
      </c>
      <c r="B15" s="25" t="s">
        <v>34</v>
      </c>
      <c r="C15" s="25" t="s">
        <v>35</v>
      </c>
      <c r="D15" s="26" t="s">
        <v>36</v>
      </c>
      <c r="E15" s="27">
        <f>F15+G15</f>
        <v>26126</v>
      </c>
      <c r="F15" s="27">
        <v>5721</v>
      </c>
      <c r="G15" s="23">
        <v>20405</v>
      </c>
      <c r="H15" s="28">
        <f t="shared" si="0"/>
        <v>286.05</v>
      </c>
      <c r="I15" s="19" t="s">
        <v>31</v>
      </c>
    </row>
  </sheetData>
  <protectedRanges>
    <protectedRange sqref="C7:C10" name="区域1_2" securityDescriptor=""/>
  </protectedRanges>
  <mergeCells count="8">
    <mergeCell ref="A2:I2"/>
    <mergeCell ref="A3:A5"/>
    <mergeCell ref="B3:B5"/>
    <mergeCell ref="C3:C5"/>
    <mergeCell ref="D3:D5"/>
    <mergeCell ref="H3:H5"/>
    <mergeCell ref="I3:I5"/>
    <mergeCell ref="E3:G4"/>
  </mergeCells>
  <pageMargins left="0.751388888888889" right="0.554166666666667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2017-08-17T09:53:00Z</dcterms:created>
  <dcterms:modified xsi:type="dcterms:W3CDTF">2017-09-29T01:45:37Z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